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2)" sheetId="1" r:id="rId4"/>
    <sheet state="visible" name="POA 2024" sheetId="2" r:id="rId5"/>
  </sheets>
  <definedNames/>
  <calcPr/>
</workbook>
</file>

<file path=xl/sharedStrings.xml><?xml version="1.0" encoding="utf-8"?>
<sst xmlns="http://schemas.openxmlformats.org/spreadsheetml/2006/main" count="748" uniqueCount="485">
  <si>
    <t xml:space="preserve">INSTITUTO ELECTORAL Y DE PARTICIPACIÓN CIUDADANA </t>
  </si>
  <si>
    <t>DEL ESTADO DE GUERRERO.</t>
  </si>
  <si>
    <r>
      <rPr>
        <rFont val="Arial"/>
        <b/>
        <color theme="0"/>
        <sz val="36.0"/>
      </rPr>
      <t>SÉPTIMA MODIFICACIÓN                    PROGRAMA OPERATIVO ANUAL</t>
    </r>
    <r>
      <rPr>
        <rFont val="Arial"/>
        <b/>
        <color theme="0"/>
        <sz val="28.0"/>
      </rPr>
      <t xml:space="preserve">                                                                                                                                                                                                  EJERCICIO FISCAL 2024</t>
    </r>
  </si>
  <si>
    <t>Direccion Ejecutiva de Administracion</t>
  </si>
  <si>
    <t>19 de diciembre de 2024.</t>
  </si>
  <si>
    <t>Programa Operativo Anual 2024</t>
  </si>
  <si>
    <t>Programa</t>
  </si>
  <si>
    <t>Proyecto</t>
  </si>
  <si>
    <t>Área Responsable</t>
  </si>
  <si>
    <t>Objetivo</t>
  </si>
  <si>
    <t>Justificación</t>
  </si>
  <si>
    <t>Indicadores</t>
  </si>
  <si>
    <t>Calendarización de Metas</t>
  </si>
  <si>
    <t>Total</t>
  </si>
  <si>
    <t>Presupuesto</t>
  </si>
  <si>
    <t>Nombre del Indicador</t>
  </si>
  <si>
    <t>Método de Cálculo</t>
  </si>
  <si>
    <t>Sentido del indicador</t>
  </si>
  <si>
    <t>Dimensión</t>
  </si>
  <si>
    <t>Frecuencia de Medición</t>
  </si>
  <si>
    <t>Unidad de Medida</t>
  </si>
  <si>
    <t>Medios de Verificación</t>
  </si>
  <si>
    <t>Enero</t>
  </si>
  <si>
    <t>Febrero</t>
  </si>
  <si>
    <t>Marzo</t>
  </si>
  <si>
    <t>Abril</t>
  </si>
  <si>
    <t>Mayo</t>
  </si>
  <si>
    <t>Junio</t>
  </si>
  <si>
    <t>Julio</t>
  </si>
  <si>
    <t>Agosto</t>
  </si>
  <si>
    <t>Septiembre</t>
  </si>
  <si>
    <t>Octubre</t>
  </si>
  <si>
    <t>Noviembre</t>
  </si>
  <si>
    <t>Diciembre</t>
  </si>
  <si>
    <t>Organización Eficiente de Elecciones</t>
  </si>
  <si>
    <t>101- Dirección de las actividades de organización electoral</t>
  </si>
  <si>
    <t>1- Consejo General</t>
  </si>
  <si>
    <t>Cumplir con la función estatal de organizar las elecciones locales, garantizando el  funcionamiento del órgano de dirección superior, responsable de vigilar el cumplimiento de las disposiciones constitucionales y legales en materia electoral, así como de velar porque los principios de certeza, legalidad, independencia, imparcialidad, máxima  publicidad y
objetividad, guíen todas las actividades del Instituto Electoral</t>
  </si>
  <si>
    <t>Cumplir con la función estatal de organizar las elecciones locales, garantizando el  funcionamiento del órgano de dirección superior, responsable de vigilar el cumplimiento de las disposiciones constitucionales y legales en materia electoral</t>
  </si>
  <si>
    <t>Porcentaje de sesiones ordinarias y extraordinarias del CG celebradas</t>
  </si>
  <si>
    <t>(Número de sesiones ordinarias y extraordinarias del CG celebradas/ Número de sesiones  ordinarias y extraordinarias programadas )*100</t>
  </si>
  <si>
    <t>Ascendente</t>
  </si>
  <si>
    <t>Eficacia</t>
  </si>
  <si>
    <t>Anual</t>
  </si>
  <si>
    <t>Sesiones realizadas</t>
  </si>
  <si>
    <t>Actas de sesión del Consejo General</t>
  </si>
  <si>
    <t xml:space="preserve">102- Coordinación de la actividades de Organización Electoral. </t>
  </si>
  <si>
    <t>22- Dirección Ejecutiva de Organización Electoral</t>
  </si>
  <si>
    <t>Los procedimientos de las actividades de Proceso Electoral se ejecutan conforme a lo establecido en el marco normativo</t>
  </si>
  <si>
    <t>Dar cumplimiento a la normativa electoral federal y local, así como a los acuerdos suscritos con la autoridad electoral nacional en cuanto a las actividades enmarcadas en materia de organización electoral</t>
  </si>
  <si>
    <t>Porcentaje de procedimientos implementados en el marco del cumplimiento del convenio de colaboración entre el INE y el IEPC  Guerrero</t>
  </si>
  <si>
    <t>(total de procedimientos finalizados/total de procedimientos pactados )*100</t>
  </si>
  <si>
    <t>Procedimiento realizado</t>
  </si>
  <si>
    <t>Oficios</t>
  </si>
  <si>
    <t xml:space="preserve">103- Operación eficiente de los CDE (Consejos Distritales Electorales) </t>
  </si>
  <si>
    <t>25- Dirección Ejecutiva de Administración</t>
  </si>
  <si>
    <t>Mantener en operación optima los 28 Consejos Distritales Electorales.</t>
  </si>
  <si>
    <t>Que los CDE estén en óptimas condiciones para su operación durante el proceso electoral concurrente</t>
  </si>
  <si>
    <t xml:space="preserve">Porcentaje de Consejos Distritales en operación. </t>
  </si>
  <si>
    <t>(CDE en operación/CDE programado)*100</t>
  </si>
  <si>
    <t>Mensual</t>
  </si>
  <si>
    <t>CDE en operación</t>
  </si>
  <si>
    <t>Informe</t>
  </si>
  <si>
    <t>221- Coordinación de Organización Electoral</t>
  </si>
  <si>
    <t>Medir el número de sesiones realizadas por los consejos distritales electorales</t>
  </si>
  <si>
    <t>Desarrollo de las sesiones del CDE en términos de la Ley local</t>
  </si>
  <si>
    <t>Porcentaje de seguimiento al desarrollo de las sesiones de los consejos distritales electorales</t>
  </si>
  <si>
    <t>(Sesiones realizadas/Sesiones programadas)*100</t>
  </si>
  <si>
    <t>Sesiones de los CDE</t>
  </si>
  <si>
    <t>Reporte de sesiones realizadas</t>
  </si>
  <si>
    <t>104- Coordinación y colaboración INE-IEPCGRO</t>
  </si>
  <si>
    <t>Medir la cantidad de domicilios recorridos para la ubicación de casillas</t>
  </si>
  <si>
    <t>Realizar recorridos de ubicación de casillas de conformidad con el Convenio general de coordinación y colaboración INE-IEPC GUERRERO</t>
  </si>
  <si>
    <t>Porcentaje de seguimiento de los domicilios recorridos para la ubicación de casillas</t>
  </si>
  <si>
    <t>(Domicilios recorridos/Domicilios programados)*100</t>
  </si>
  <si>
    <t>Domicilios recorridos</t>
  </si>
  <si>
    <t>Aportaciones economicas por actividades de colaboración en Proceso Electoral 2023-2024</t>
  </si>
  <si>
    <t>Cumplir con las aportaciones ecónomicas enmarcadas en el convenio de colaboración con el Instituto Nacional electoral</t>
  </si>
  <si>
    <t>Porcentaje de Aportaciones por colaboración en Proceos Electoral Concurrente</t>
  </si>
  <si>
    <t>(Aportaciones programadas/Aportaciones realizadas)*100</t>
  </si>
  <si>
    <t>Poliza contable</t>
  </si>
  <si>
    <t>Anexo Financiero</t>
  </si>
  <si>
    <t>105- Producción de Documentación y Material Electoral</t>
  </si>
  <si>
    <t>Medir el cumplimiento de la producción documentación y material electoral</t>
  </si>
  <si>
    <t>Producir la documentación electoral en términos del Anexo 4.1 del Reglamento de Elecciones</t>
  </si>
  <si>
    <t>Porcentaje de Informe sobre la produción de la documentación electoral y material electoral</t>
  </si>
  <si>
    <t>(Informe presentado/Informe programado)*100</t>
  </si>
  <si>
    <t>Informes de la COE</t>
  </si>
  <si>
    <t>106- Diseño, elaboración y distribución de los materiales didácticos para la capacitación electoral en el Proceso Electoral 2023 - 2024</t>
  </si>
  <si>
    <t>242- Coordinación de Participación Ciudadana</t>
  </si>
  <si>
    <t>Implementar el diseño y elaboración de los proyectos del material didáctico y de simulacros elaborados por la Coordinación de Participación Ciudadana del Instituto Electoral y de Participación Ciudadana del Estado de Guerrero, de acuerdo con lo establecido en la Estrategia de Capacitación y Asistencia Electoral 2023 - 2024 del Instituto Nacional Electoral y remitidos a través de la Junta Local en el Estado de Guerrero</t>
  </si>
  <si>
    <t>Cumplir con lo estipulado en la en la Estrategia de Capacitación y Asistencia Electoral 2023 - 2024 del Instituto Nacional Electoral para la elaboración del material didacto y de simulacros que seran empleados para los CAES para capacitar a las y los Funcionarios de Mesa Directiva de Casilla en temas del Proceso Electoral Local.</t>
  </si>
  <si>
    <t>Material didactico entregado al INE</t>
  </si>
  <si>
    <t>(Material Didáctico entregado/Material Didáctico solicitado)*100</t>
  </si>
  <si>
    <t>Regular</t>
  </si>
  <si>
    <t>Calidad</t>
  </si>
  <si>
    <t>Material Didáctico Elaborado</t>
  </si>
  <si>
    <t xml:space="preserve">Oficios remitidos </t>
  </si>
  <si>
    <t>107- Operación del sistema del programa de resultados electorales preliminares</t>
  </si>
  <si>
    <t>27- Dirección General de Informática y Sistemas</t>
  </si>
  <si>
    <t>Contar con la infraestructura de red y equipos de computo que conforman los 28 Centros de Acopio y Transmisión de Datos debidamente instalados en los Consejos Distritales, con la finalidad de llevar a cabo el acopio y digitalización de actas PREP, durante simulacros y la jornada electoral.</t>
  </si>
  <si>
    <t xml:space="preserve">Dar cumplimiento a lo establecido en Art. 350, numeral 1 y 4 del Reglamento de Elecciones del Instituto Nacional Electoral, en los que se describe la funcionalidad de los CATD y el seguimiento a la instalación de los mismos. </t>
  </si>
  <si>
    <t xml:space="preserve">Porcentaje de habilitación de CATD </t>
  </si>
  <si>
    <t>(Informe presentado / Informe programado)*100</t>
  </si>
  <si>
    <t>Informe mensual de Actividades sobre el diseño, implementación y operación del PREP</t>
  </si>
  <si>
    <t>Garantizar cumplimiento de sesiones de revisión y seguimiento durante la implementación y operación del PREP para el cumplimiento de los requisitos  que establece el Reglamento de Comisiones del Consejo General del Instituto Electoral y de participación Ciudadana del Estado de Guerrero.</t>
  </si>
  <si>
    <t>Dar cumplimento a lo establecido en el Art. 42, numeral 1, del Reglamento de Comisiones del Consejo General del Instituto Electoral y de participación Ciudadana del Estado de Guerrero.</t>
  </si>
  <si>
    <t>Porcentaje de Sesiones Celebradas CESIOPREP</t>
  </si>
  <si>
    <t>(No. de sesiones realizadas/No. de sesiones programadas)*100</t>
  </si>
  <si>
    <t>Minutas de trabajo firmadas por los integrantes</t>
  </si>
  <si>
    <t>Realizar sesiones de revisión y seguimiento durante la implementación y operación del PREP para el cumplimiento de los requisitos  que establece el Reglamento de Elecciones referentes al COTAPREP.</t>
  </si>
  <si>
    <t>Dar cumplimento a lo establecido en los artículos 342, párrafo 1, inciso g) y h) y 345, párrafo 2 del Reglamento de Elecciones,	del Instituto Nacional Electoral.</t>
  </si>
  <si>
    <t>Porcentaje de Sesiones Ordinarias realizadas del COTAPREP</t>
  </si>
  <si>
    <t>(No. de sesiones ordinarias realizadas/No. de sesiones ordinarias programadas)*100</t>
  </si>
  <si>
    <t>Sesiones ordinarias realizadas</t>
  </si>
  <si>
    <t>Actas de sesión firmadas por los integrantes del comité</t>
  </si>
  <si>
    <t>Publicar resultados preliminares de manera rápida y eficiente, garantizando la integridad y seguridad de los datos del PREP.</t>
  </si>
  <si>
    <t xml:space="preserve">Dar cumplimiento a lo establecido en Art. 336, 337 y 338 del Reglamento de Elecciones del Instituto Nacional Electoral. </t>
  </si>
  <si>
    <t>Porcentaje de publicación de Actas PREP</t>
  </si>
  <si>
    <t>(No. Actas PREP publicadas / No. Actas PREP esperadas )*100</t>
  </si>
  <si>
    <t>Acta publicadas</t>
  </si>
  <si>
    <t>Sitio de publicación del PREP</t>
  </si>
  <si>
    <t>108- Seguimiento a la Capacitación Electoral que realizada por el INE en el Proceso Electoral 2023-2024</t>
  </si>
  <si>
    <t>Dar seguimiento a la inclusión de temas del Proceso Electoral local 2023-2024, en todas las actividades que implemente el Instituto Nacional Electoral respecto a la capacitación electoral dirigida a las y los SE, CAEs, funcionarias y funcionarios del Mesa Directiva de Casilla, de acuerdo a los convenios celebrados en esta materia entre el Instituto Nacional Electoral y el Instituto Electoral y de Participación Ciudadana del Estado de Guerrero, así como en la Estrategia de Capacitación y Asistencia Electoral para el proceso electoral 2023-2024.</t>
  </si>
  <si>
    <t>Se busca verificar adecuadamente con las herramientas disponibles, la inclusión de temáticas del proceso electoral local 2020-2021 en las actividades de capacitación electoral dirigidas por el Instituto Nacional Electoral.</t>
  </si>
  <si>
    <t>Porcentaje de 'Informes de Participación en los programas de capacitación electoral presentados</t>
  </si>
  <si>
    <t>(Informes presentados a la CECyPC/Informes programados para la CECyPC)*100</t>
  </si>
  <si>
    <t>Eficiencia</t>
  </si>
  <si>
    <t>Semestral</t>
  </si>
  <si>
    <t>Informes</t>
  </si>
  <si>
    <t>Reportes de la participación en los programas del INE</t>
  </si>
  <si>
    <t>109- Capacitación al personal eventual de los CDE del IEPC Guerrero que va a participar en el Proceso Electoral 2023 - 2024.</t>
  </si>
  <si>
    <t>Realizar una evaluación con la finalidad de medir el porcentaje de aprovechamiento de los cursos que se impartan</t>
  </si>
  <si>
    <t>Se busca que las y los participantes tengan un porcentaje minimo aceptable de aprovechamiento de los cursos de capacitación del 80% lo que se tendría que traducir en las realización de sus actividades sustantivas con calidad.</t>
  </si>
  <si>
    <t>Porcentaje de aprovechamiento de cursos impartidos</t>
  </si>
  <si>
    <t>(Promedio de calificaciónes por jornada  / numero de jornadas)*100</t>
  </si>
  <si>
    <t>Promedio de las jornadas de capacitación</t>
  </si>
  <si>
    <t>Reportes de las Jornadas de capacitación a los CDE implementadas</t>
  </si>
  <si>
    <t>110- Apoyo en la  capacitación para los SE y CAE Locales</t>
  </si>
  <si>
    <t>Coordinar efectivamente las Jornadas de capacitación dirigidas a SEL y CAEL</t>
  </si>
  <si>
    <t>Es necesario capacitar adecuadamente a las personas aspirantes seleccionadas para el puesto de SEL y CAEL con la finalidad que realicen sus labores adecuadamente.</t>
  </si>
  <si>
    <t>Porcentaje de Jornadas de capacitación a SEL Y CAEL coordinadas realizadas</t>
  </si>
  <si>
    <t>(Jornadas realizadas/jornadas programadas)*100</t>
  </si>
  <si>
    <t>Semestarl</t>
  </si>
  <si>
    <t>informe</t>
  </si>
  <si>
    <t>Reportes de las jornadas coordinadas</t>
  </si>
  <si>
    <t xml:space="preserve">111-Evaluación al desempeño de los Consejos Distritales </t>
  </si>
  <si>
    <t>122- Unidad Técnica de Enlace con el Servicio Profesional Eelctoral Nacional</t>
  </si>
  <si>
    <t>A través de la presente evaluación del desempeño se pretende obtener información que permita contar con parámetros objetivos para una posible ratificacion de los funcionarios electorales de los 28 Consejos Distritales Electorales.</t>
  </si>
  <si>
    <t>La LIPEG señala que la Junta Estatal vigilará el procedimiento de la evaluación del desempeño de los integrantes de los consejos distritales, para que en el caso de los últimos determinar su recontratación.</t>
  </si>
  <si>
    <t>Porcentaje de funcionarios evaluados</t>
  </si>
  <si>
    <t>(Evaluacion notificada/evaluación realizada)*100</t>
  </si>
  <si>
    <t>Evaluación realizada</t>
  </si>
  <si>
    <t>Hoja de resultados de la evaluación</t>
  </si>
  <si>
    <t>112- Sistema de Candidadas y Candidatos Cónoceles</t>
  </si>
  <si>
    <t>241- Coordinación de Educación Cívica</t>
  </si>
  <si>
    <t>'Medir el impacto hacia la ciudadanía de disponer de información para el voto razonado</t>
  </si>
  <si>
    <t>El Sistema “Candidatas, Candidatos Conóceles” tiene como objetivos principales facilitar a la ciudadanía el acceso a la información de las personas candidatas que aspiran a puestos de elección popular, maximizar la transparencia en la difusión de las candidaturas, incentivar la participación de la ciudadanía, generar información para un voto informado y razonado a efecto de optimizar la toma de decisiones de la ciudadanía, además de contar con información estadística respecto de los grupos en situación de discriminación o de atención prioritaria y con ello realizar análisis de datos y estadísticas como insumos para el ejercicio de las atribuciones que le competen al Instituto Electoral y de Participación Ciudadana del Estado de Guerrero.</t>
  </si>
  <si>
    <t>Porcentaje de la Consulta al sistema de Candidatas y Candidatos Conóceles</t>
  </si>
  <si>
    <t>(número de consultas al sistema/cantidad de ciudadanía en Lista Nominal) x 100</t>
  </si>
  <si>
    <t>'Ascendente</t>
  </si>
  <si>
    <t>Trimestral</t>
  </si>
  <si>
    <t>'Consultas al sistema</t>
  </si>
  <si>
    <t>Sistema de Candidatas y Candidatos Conóceles</t>
  </si>
  <si>
    <t>Medir la eficacia de las acciones realizadas para la captura de las candidaturas en el sistema</t>
  </si>
  <si>
    <t>Porcentaje de captura realizado por las candidaturas en el Sistema de Candidatas y Candidatos Conóceles</t>
  </si>
  <si>
    <t>(capturas realizadas/capturas programadas) x 100</t>
  </si>
  <si>
    <t>Capturas realizadas en el sistema</t>
  </si>
  <si>
    <t>113- Difusión de la figura de la diputación migrante entre la ciudadanía residente en el extranjero</t>
  </si>
  <si>
    <t>112- Unidad Técnica de Transparencia y Acceso a la Información</t>
  </si>
  <si>
    <t>Medir el número de informes presentados ante la CEVCGRE.</t>
  </si>
  <si>
    <t xml:space="preserve">Porcentaje de informes presentados ante la Comisión Especial del Voto de la Ciudadanía Guerrerense Residente en el Extranjero </t>
  </si>
  <si>
    <t>(Informes presentados/informes programados)*100</t>
  </si>
  <si>
    <t>'Eficacia</t>
  </si>
  <si>
    <t>'Informes presentados ante la CEVCGRE</t>
  </si>
  <si>
    <t>Informes presentados antes la CEVCGRE</t>
  </si>
  <si>
    <t>114- Observadores y Observadoras Electorales</t>
  </si>
  <si>
    <t>Medir la candidad de solicitudes de acreditación para observadores electorales</t>
  </si>
  <si>
    <t>Recibir las solicitudes presentadas por la ciudadanía interesada en participar en la observación electoral</t>
  </si>
  <si>
    <t>Porcentaje de Solicitudes de observadores electorales recibidas</t>
  </si>
  <si>
    <t>(Solicitudes recibidas/Solicitudes programadas)*100</t>
  </si>
  <si>
    <t>Solicitudes</t>
  </si>
  <si>
    <t>115- Jornada Electoral, Computos y Resultados</t>
  </si>
  <si>
    <t>Medir la cantidad de casillas instaladas el día de la jornada electoral</t>
  </si>
  <si>
    <t>Dar seguimiento a la instalación de casillas en términos del artículo 320 del Reglamento de Elecciones</t>
  </si>
  <si>
    <t>Porcentaje de casillas electorales instaladas el día de la jornada electoral</t>
  </si>
  <si>
    <t>(Casillas instaladas/Casillas programadas)*100</t>
  </si>
  <si>
    <t>MDC</t>
  </si>
  <si>
    <t>116- Mecanismos de entrega y recolección de paquetes electorales</t>
  </si>
  <si>
    <t>Medir la aprobación de los mecanismos de recolección para el traslado de paquetes electorales a la sede de los consejos distritales electorales</t>
  </si>
  <si>
    <t>Dar seguimiento a los mecanismos de recolección en términos del artículo 329 del Reglamento de Elecciones</t>
  </si>
  <si>
    <t>Porcentaje de aprobación de los mecanismos de recolección mediante acuerdos</t>
  </si>
  <si>
    <t>(Acuerdos aprobados/Acuerdos programados)*100</t>
  </si>
  <si>
    <t>Acuerdo</t>
  </si>
  <si>
    <t>117- Asistencia Electoral</t>
  </si>
  <si>
    <t>Medir la cantidad de SEL y CAEL aprobados para realizar actividades de asistencia</t>
  </si>
  <si>
    <t>Dar seguimiento a la aprobacion de SEL y CAEL que realizarán actividades de asistencia electoral en terminos de los artículo 183, 320 y 329 del Reglamento de Elecciones</t>
  </si>
  <si>
    <t>Porcentaje de SEL y CAEL aprobados para contratación</t>
  </si>
  <si>
    <t>(SEL y CAEL aprobados/SE y CAE programados)*100</t>
  </si>
  <si>
    <t>SEL y CAEL aprobados</t>
  </si>
  <si>
    <t>Totales del programa de Organización eficiente de elecciones</t>
  </si>
  <si>
    <t>Difusión de la Educación Cívica y la Cultura Democrática</t>
  </si>
  <si>
    <t>201- Coordinación de las actividades de difusión de la educación cívica y la cultura democrática</t>
  </si>
  <si>
    <t>24- Dirección Ejecutiva de Educación Cívica y Participación Ciudadana</t>
  </si>
  <si>
    <t>Medir el avance y ejecución de las sesiones de la Comisión de Educación Cívica organizadas y ejecutadas</t>
  </si>
  <si>
    <t>La promoción y difusión de la educación cívica y cultura democrática es una de las tareas sustantivas del Instituto; por lo cual, anualmente se deben integrar actividades y estrategias para fomentarlas entre la población. Además, de que esta Dirección Ejecutiva es la facultada para coordinar las sesiones de trabajo de la Comisión de Educación Cívica y Participación Ciudadana y atender las actividades que le soliciten.</t>
  </si>
  <si>
    <t>Porcentaje de sesiones de la Comisión de Educación Cívica celebradas</t>
  </si>
  <si>
    <t>(Número de sesiones realizadas/Total de sesiones programadas) * 100</t>
  </si>
  <si>
    <t>Sesión realizada</t>
  </si>
  <si>
    <t>Minutas</t>
  </si>
  <si>
    <t>Realizar las actividades contenidas en el presupuesto base</t>
  </si>
  <si>
    <t>Actvidades realizadas</t>
  </si>
  <si>
    <t>(Actividades realizadas/Actividades Planeadas)*100</t>
  </si>
  <si>
    <t>Actividades</t>
  </si>
  <si>
    <t>202- Promoción de la participación ciudadana incluyente</t>
  </si>
  <si>
    <t>Realizar capacitaciones en comunidades rurales del estado de Guerrero, con la finalidad de fortalecer la participación política en condiciones de igualdad,  y promover de prevención, atención, y erradicación de la VPMRG.</t>
  </si>
  <si>
    <t>Resulta necesario realizar acciones para promover la igualdad y los derechos humanos de la ciudadanía; así como actividades de prevención, atención, y erradicación de la VPMRG</t>
  </si>
  <si>
    <t>Porcentaje de avance de las personas capacitacitadas</t>
  </si>
  <si>
    <t>(Número de personas capacitacitadas / Total de personas capacitacitadas programadas) * 100</t>
  </si>
  <si>
    <t>Persona capacitada</t>
  </si>
  <si>
    <t>Informes, oficios, reportes o listas de asistencia</t>
  </si>
  <si>
    <t>203- Alianza Paticipativa</t>
  </si>
  <si>
    <t>Ejecutar acciónes de promoción de la cultura democrática (Capacitación a Ayuntamientos o Comisarías Municipales)</t>
  </si>
  <si>
    <t xml:space="preserve"> Atender el objetivo estratégico institucional relativo a promover y difundir la educación cívica y la cultura democrática; en este caso, con el acompañamiento de aliados estratégicos.</t>
  </si>
  <si>
    <t>Oficios, listas de asistencia, informe o minuta.</t>
  </si>
  <si>
    <t>204- Programa de Promoción de la Participación Ciudadana</t>
  </si>
  <si>
    <t>Medir la eficacia en la implementación de las actividad</t>
  </si>
  <si>
    <t>'En coordinación con el INE y de acuerdo a lo establecido en el Anexo Técnico al Convenio General de Coordinación del Proceso Electoral 2023 – 2024 se realizará de los meses de enero a junio del 2024, con la finalidad de llevar a cabo la promoción del voto, coadyuvar a la difusión de la educación cívica y la cultura democrática, a través, de actividades presenciales y virtuales; elaboración de materiales de divulgación; invitación de aliados estratégicos de los sectores público y de la sociedad civil; y de una continua campaña en redes sociales</t>
  </si>
  <si>
    <t>Porcentaje de actividades cumplidas de acuerdo a lo establecido en el plan de trabajo.</t>
  </si>
  <si>
    <t>'(actividades programadas/actividades realizadas)*100</t>
  </si>
  <si>
    <t>Actividad realizada</t>
  </si>
  <si>
    <t>Informe final del programa de promoción entregado al INE</t>
  </si>
  <si>
    <t xml:space="preserve">205- Consulta Infantil y Juvenil 2024 </t>
  </si>
  <si>
    <t>En coordinación con el INE se realiza al concluir cada proceso electoral la Consulta Infantil y Juvenil, esta actividad busca fomentar la educación cívica desde la niñez con la participación en ejercicios democráticos de las niñas y los niños.</t>
  </si>
  <si>
    <t>Porcentaje de niñez atendida con la Consulta Infantil y Juvenil 2024</t>
  </si>
  <si>
    <t>(niñez programadas/niñez atendida)*100</t>
  </si>
  <si>
    <t>Niñas y Niños</t>
  </si>
  <si>
    <t>Reporte generado por el sistema de la Consulta Infantil y Juvenil 2024</t>
  </si>
  <si>
    <t>206- Concurso de Oratoria</t>
  </si>
  <si>
    <t xml:space="preserve"> Promover la participación de las juventudes guerrerenses y designar una representación de nuestra entidad para la etapa nacional, que se llevará a cabo en Comitán, Chiapas.</t>
  </si>
  <si>
    <t>Esta actividad se realiza en coordinación con el IEPC de Chiapas, de acuerdo a lo establecido en la convocatoria, el cual busca incentivar la participación de las juventudes guerrerenses.</t>
  </si>
  <si>
    <t>Porcentaje de avance de las personas participantes</t>
  </si>
  <si>
    <t>(Número de personas que participaran / Total de personas participantes programadas) * 100</t>
  </si>
  <si>
    <t>Persona participante</t>
  </si>
  <si>
    <t>Informe, oficios o reportes</t>
  </si>
  <si>
    <t>Totales del programa de Difusión de la educación cívica y la cultura democrática</t>
  </si>
  <si>
    <t>Fomento de la Participación Ciudadana</t>
  </si>
  <si>
    <t>301- Difusión de La Participación Ciudadana</t>
  </si>
  <si>
    <t>Realizar acciones de difusion dirigidos a la ciudadanía las cuales pueden consistir en talleres, platicas, stands informativos, circulos de reflexión o difusión de mecanismos de participación ciudadana en redes sociales.</t>
  </si>
  <si>
    <t>La difusión de los mecanismos de participación ciudadana es necesaria para que la ciudadanía los conozca y eventualmente soliciten la implementación de un mecanismo.</t>
  </si>
  <si>
    <t>Acciones de difusión</t>
  </si>
  <si>
    <t>(Acciones de Difusión Realizados/Acciones de Difusión Planeados)*100</t>
  </si>
  <si>
    <t>Totales del programa de Fomento de la Participación Ciudadana</t>
  </si>
  <si>
    <t>Atención a los Pueblos Originarios</t>
  </si>
  <si>
    <t>401- Coordinación de actividades de atención a los pueblos originarios</t>
  </si>
  <si>
    <t>23- Dirección Ejecutiva de Sistemas Normativos Pluriculturales</t>
  </si>
  <si>
    <t xml:space="preserve">Atender los procedimientos (solicitudes y/o mandatos) de autoridades jurisdiccionales o a petición de parte, relacionadas con los derechos de la ciudadanía de los pueblos y comunidades indígenas y afromexicanas de conformidad con el marco normativo aplicable. </t>
  </si>
  <si>
    <t>Considerando que el IEPC Guerrero, es el órgano público electoral local, encargado de organizar elecciones en el estado, y que además entre sus objetivos estratégicos está el de coadyuvar en el reconocimiento de los derechos políticos electorales de los pueblos originarios, es necesario contar con un proyecto que permita atender las peticiones o solicitudes  presentadas por los pueblos y comunidades indígenas y afromexicanas, para supervisar y validar propuestas y criterios propuestos por la Coordinación de SNP  bases y criterios para la atención de solicitudes, respecto del cambio de modelo de la elección, atención a consultas que de ellos deriven, para la elección de comisarías por sistemas normativos propios, solicitudes de capacitación y asesoramiento para el ejercicio de los derechos político electorales de los pueblos y comunidades indígenas y pueblo afromexicano.</t>
  </si>
  <si>
    <t>Porcentaje de procedimientos atendidos por la CSNP relacionados con el ejercicio de los derechos políticos y electorales indígenas y afromexicanos</t>
  </si>
  <si>
    <t>(Número de procedimientos atendidos/Total de procedimientos presentados)*100</t>
  </si>
  <si>
    <t>Procedimientos Atendidos</t>
  </si>
  <si>
    <t>Informe de la Comisión de Sistemas Normativos Pluriculturales</t>
  </si>
  <si>
    <t xml:space="preserve">402- Proceso electivo por sistemas normativos propios en el municipio de Ñuu Savi. </t>
  </si>
  <si>
    <t>231-Coordinación de Sistemas Normativos Pluriculturales</t>
  </si>
  <si>
    <t>Contribuir al ejercicio pleno de los derechos políticos y electorales de los pueblos y comunidades indígenas y afromexicanas para la elección de sus autoridades municipales a través de sistemas normativos propios</t>
  </si>
  <si>
    <t>Derivado de lo resuelto por la Sala Regional en el expediente SCM-JDC-348/2023, se advierte que al Instituto Electoral le corresponde “la función de acompañamiento”, estableciendo “lo necesario para que en este proceso se respete el carácter del sistema normativo interno”, por lo que, ordena: 
(…) atendiendo al principio de mínima intervención lo conducente es que el Instituto local proceda a una lógica de asesoría, interacción y acompañamiento con la comunidad para la definición y organización de sus próximas elecciones bajo el régimen de sistemas normativos propios, debiendo generarse las acciones necesarias mediante la coordinación inmediata con el Ayuntamiento Instituyente de Ñuu Savi para definir las reglas y mecanismos para la elección de su autoridad municipal mediante su propio sistema normativo interno, y en relación con lo que ha señalado el Tribunal Electoral del Poder Judicial de la Federación</t>
  </si>
  <si>
    <t>Porcentaje de Acompañamiento y asesoramiento en el Proceso electivo por sistemas normativos propios en el municipio de Ñuu Savi</t>
  </si>
  <si>
    <t>[(Asambleas atendidas) / (Asambleas en las que el Ayuntamiento Instituyente solicita asesoría o acompañamiento)*100]</t>
  </si>
  <si>
    <t>Asamblea</t>
  </si>
  <si>
    <t>Anteproyecto de Informe</t>
  </si>
  <si>
    <t>403- Proceso electivo por sistemas normativos propios en el municipio de Ayutla de los Libres.</t>
  </si>
  <si>
    <t>Contribuir al ejercicio pleno de los derechos políticos y electorales de los pueblos y comunidades indígenas y afromexicanas que eligen a sus autoridades municpales a través de usos y costumbres</t>
  </si>
  <si>
    <t>Coadyuvar, auxiliar o apoyar en la organización, vigilancia, desarrollo y, en su caso, calificación de la elección por sistema normativo, velando por el cumplimiento a la normativa interna en relación con los principios rectores de la materia electoral, así como por el respeto al derecho de votar y ser votado de las y los integrantes del pueblo indígena, para lo cual, al aplicar las normas electorales debe tomar en cuenta los usos, costumbres y formas especiales de organización social y política de ese pueblo indígena. 
Derivado de lo anterior, el IEPC Guerrero está obligado a realizar acciones y tomar las medidas necesarias y suficientes, para apoyar y garantizar la organización y celebración de la elección de los integrantes de su órgano de gobierno, así como a proveer lo necesario y razonable para que las comunidades indígenas elijan conforme al sistema de usos y costumbres, propiciando la conciliación. (Jurisprudencia 15/2008, bajo el rubro COMUNIDADES INDÍGENAS. LA AUTORIDAD ELECTORAL DEBE PROVER LO NECESARIO PARA LLEVAR A CABO LAS ELECCIONES POR USOS Y COSTUMBRES (LEGISLACIÓN DE OAXACA)</t>
  </si>
  <si>
    <t>Porcentaje de Acompañamiento y asesoramiento en el Proceso electivo por sistemas normativos propios en el municipio de Ayutla de los Libres.</t>
  </si>
  <si>
    <t>[(Asambleas en las que se da acompañamiento) / (Asambleas en las que el Consejo Municipal o la comisión de elecciones solicita acompañamiento)*100]</t>
  </si>
  <si>
    <t>404- Seguimiento a las representaciones indígenas y afromexicanas en los Consejos Distritales Electorales locales y el Consejo General.</t>
  </si>
  <si>
    <t xml:space="preserve">Garantizar el acceso efectivo al ejercicio de los derechos políticos y electorales de la ciudadanía indígena y afromexicana de Guerrero, facilitando las herramientas que permitan su participación de manera efectiva en las sesiones y actividades que se realizan en los Consejos Distritales Electorales y Consejo General, de conformidad con la normativa aplicable. </t>
  </si>
  <si>
    <t>Tiene como objetivo identificar las áreas de oportunidad, así como las necesidades de reforzamiento que las personas electas como representates indígenas y aformexicanas tienen para icorporarse a los Consejos Distritales Electorales y realizar su función, a efecto de que el Instituto Electoral provea las herramientas para garantizar la eficacia de esta acción afirmativa. Lo anterior, a través de la evalulación que se realizará de la acción afirmativa que permitió incorporar dichas representaciones en los Consejos Electorales del Instituto Electoral.</t>
  </si>
  <si>
    <t>Porcentaje de representaciones que calificaron favorablente el acompañamiento</t>
  </si>
  <si>
    <t>[(Total de encuestas aprobadas/Total de encuestas aplicadas)*100]</t>
  </si>
  <si>
    <t>Encuesta de satisfacción</t>
  </si>
  <si>
    <t>Anteproyecto de informe de resultado de las encuestas.</t>
  </si>
  <si>
    <t>405- Registro y dictaminación de la autoadscripción calificada de candidaturas indígenas y afromexicanas en cargos de Diputaciones Locales y Ayuntamientos</t>
  </si>
  <si>
    <t>Garantizar el acceso efectivo al ejercicio de los derechos políticos y electorales de la ciudadanía indígena y afromexicana de Guerrero,  a través de la postulación en cargos de elección en el Proceso Electoral 2023-2024.</t>
  </si>
  <si>
    <t>El presente proyecto se enfocará en revisar que se cumplan los criterios de autoadscripción calificada aprobados para garantizar el registro de personas que pertenezcan a pueblos y comunidades indígenas y/o afromexicanas, en los cargos de Diputaciones Locales, tanto mayoría relativa como representación proporcional y Ayuntamientos en el proceso electoral 2023-2024.</t>
  </si>
  <si>
    <t>Porcentaje de candidaturas indígenas y afromexicanas con dictamen de autoadcripición durante el Proceso Electoral Concurrente 2023-2024</t>
  </si>
  <si>
    <t>[(Total de dictámenes de autoadscripción calificada emitidos) / (Total de personas postuladas como candidaturas indígenas y afromexicanas a cargos de Diputaciones locales por MR y RP) + (Total de personas postuladas como candidaturas indígenas y afromexicanas a cargos de Ayuntamientos)] *1000</t>
  </si>
  <si>
    <t>Candidatura indígena o afromexicana</t>
  </si>
  <si>
    <t>Expediente de dictámenes</t>
  </si>
  <si>
    <t>Totales del programa de Atención a los pueblos originarios</t>
  </si>
  <si>
    <t>Fortalecimiento al Sistema de Partidos</t>
  </si>
  <si>
    <t>501- Coordinación de las actividades de fortalecimiento del sistema de partidos</t>
  </si>
  <si>
    <t>21- Dirección Ejecutiva de Prerrogativas y Partidos Políticos</t>
  </si>
  <si>
    <t>Coordinar y auxiliar a la Presidencia de la Comisión de Prerrogativas y Partidos Políticos en el desarrollo de las Sesiones Ordinarias y Extraordinarias que celebre la comsión para el cumplimientos de los fines institucionales</t>
  </si>
  <si>
    <t>De conformidad con el Capítulo XI, Art. 40 De las atribuciones de las y los integrantes y participantes de la Comisión, especificamente a  las correspondientes a las Secretarías Técnicas, establecidas en el Reglamento de Sesiones del Consejo General y de los Consejos Distritales del IEPC, Guerrero.</t>
  </si>
  <si>
    <t xml:space="preserve">Sesiones de la Comisión de Prerrogativas y Partidos Políticos </t>
  </si>
  <si>
    <t xml:space="preserve">Sesiones celebradas/ Sesiones programadas  </t>
  </si>
  <si>
    <t xml:space="preserve">Sesiones de la Comisión </t>
  </si>
  <si>
    <t>Expedientes de sesiones de la comisión</t>
  </si>
  <si>
    <t>211- Coordinación de Prerrogativas y Partidos Políticos</t>
  </si>
  <si>
    <t>Seguimiento a lo  mandatado en la Ley Electoral Local,  para que el área de prerrogativas y partidos políticos cuentes con los insumos necesarios para rendir cuentas e información a la Comisión de Prerrogativas y Partidos Políticos, así como, prestar atención a las solicitudes y requerimientos a partidos políticos en materia de derechos políticos y electorales, a través de las actividades programadas en el año 2024, con esto el IEPC Guerrero conocerá la eficacia de atención a las actividades ordinarias y sustantivas de la Coordinación.</t>
  </si>
  <si>
    <t>Que el IEPC Guerrero coadyuve en el fortalecimiento del régimen de partidos políticos en el estado, y a través de la Coordinación de Prerrogativas se vigile las normas y requisitos para el registro de candidaturas, de partidos políticos locales, afiliaciones, acreditaciones de integrantes y representantes; se lleve el registro de convenios de fusión, frentes, coaliciones y acuerdos de participación, así como, contribuya a garantizar los derechos y obligaciones de las candidaturas independientes; y se brinde la atención en las demás actividades que de manera ordinaria se realizan en la función electoral.</t>
  </si>
  <si>
    <t>Proyectos de informes,Avisos, Acuerdos y Declaratoria realizados en las actividades  ordinarias y del Proceso Electoral Ordinario de Diputaciones Locales y Ayuntamientos 2023-2024.</t>
  </si>
  <si>
    <t>(Número de Proyectos de informes, avisos, Acuerdos realizados/número de Proyectos de informes, avisos, Acuerdos programados)*100</t>
  </si>
  <si>
    <t xml:space="preserve">Eficacia </t>
  </si>
  <si>
    <t>Número de proyectos</t>
  </si>
  <si>
    <t xml:space="preserve">Anteproyectos enviados por Correo Electrónico a la Dirección Ejecutiva </t>
  </si>
  <si>
    <t>212- Coordinación de Fiscalización a Organizaciones Ciudadanas</t>
  </si>
  <si>
    <t>El procedimiento de retenciones por concepto de multas y sanciones impuestas por el INE a las ministraciones mensuales para gastos ordinarios de los Partidos Políticos Nacionales con acreditación ante el IEPC Guerrero, deberá ejecutarse conforme a lo establecido en la legislación aplicable</t>
  </si>
  <si>
    <t>El Consejo General del Instituto Electoral y de Participación Ciudadana del Estado de Guerrero, se basa en el Reglamento de Fiscalización del INE</t>
  </si>
  <si>
    <t>Número de actividaes realizadas de las programadas en el plan de trabajo</t>
  </si>
  <si>
    <t>Partidos Políticos Nacionesles con acreditación ante el IEPC Guerrero que cuenten sanciones Firmes/Partidos Políticos Nacionales con acreditación ante el IEPC Guerrero</t>
  </si>
  <si>
    <t>Multianual</t>
  </si>
  <si>
    <t xml:space="preserve">Informes mensuales </t>
  </si>
  <si>
    <t>Sistema de Seguimiento a Sanciones y Remanente del Instituto Nacional Electoral</t>
  </si>
  <si>
    <t>502 al 547- Financiamiento público para actividades ordinarias y específicas para los partidos políticos.</t>
  </si>
  <si>
    <t>Que los partidos políticos nacionales y locales,  cuenten con elementos para llevar a cabo sus actividades y señalar las reglas de su financiamiento, debiendo garantizar que los recursos públicos prevalezcan sobre los de origen privado.</t>
  </si>
  <si>
    <t>Dar cumplimiento al artículo 131 de la Ley 483, por el cual los partidos políticos locales y nacionales tienen derecho a recibir prerrogativas, para desarrollar sus actividades, financiamiento público que se distribuirá de manera equitativa, conforme a lo establecido en el artículo 41, Base II de la Constitución Federal, así como lo dispuesto en la Constitución local.</t>
  </si>
  <si>
    <t xml:space="preserve">Porcentaje de seguimiento a las ministraciones mensuales de financiamiento público </t>
  </si>
  <si>
    <t xml:space="preserve"> (oficio de solicitud realizado/oficio de solicitud programado)*100</t>
  </si>
  <si>
    <t>Eficiencia y economía</t>
  </si>
  <si>
    <t>Oficio de solicitud</t>
  </si>
  <si>
    <t>Expediente de oficios y 'Transferencias bancarias</t>
  </si>
  <si>
    <t xml:space="preserve"> 548- Registro de candidaturas de partidos políticos en el Proceso Electoral Ordinario 2023-2024.</t>
  </si>
  <si>
    <t>Atender con la mayor eficacia las solicitudes de registros que los partidos políticos entreguen para postular a sus candidatas y candidatos ante la autoridad electoral, así como de las ciudadanas y los ciudadanos que soliciten su registro de manera independiente y cumplan con los requisitos, condiciones y términos que determine la legislación.</t>
  </si>
  <si>
    <t>Garantizar los derechos políticos electorales a la ciudadanía guerrerense de conformidad con lo dispuesto por los artículos 41, fracción I y 116, fracción IV, inciso a) de la Constitución Política de los Estados Unidos Mexicanos; 35, numerales 2 y 3, 36 numerales 2, 37 fracciones III y IV, 46 y 173 de la Constitución Política del Estado de Guerrero, son derechos de la ciudadanía: Votar en las elecciones populares; poder ser votada para todos los cargos de elección popular, cumpliendo los requisitos y teniendo las calidades que establezca la ley.</t>
  </si>
  <si>
    <t>Solicitudes de registro de candidaturas de partidos e independientes</t>
  </si>
  <si>
    <t>[número de registros realizados/número de  registros de cargos postulados *100]</t>
  </si>
  <si>
    <t>Calidad y eficacia</t>
  </si>
  <si>
    <t xml:space="preserve">Semestral </t>
  </si>
  <si>
    <t>Registro de la candidatura propietaria y/o suplencia</t>
  </si>
  <si>
    <t>Acuerdos del Consejo General y Distrital de aprobación de Solicitudes de registros</t>
  </si>
  <si>
    <t>549- Debates Electorales de Candidaturas de Ayuntamientos y Diputaciones Locales</t>
  </si>
  <si>
    <t>Realizar con Eficiencia la promoción y difusión de la celebración de debates entre candidaturas a diputaciones locales y ayuntamientos que así lo soliciten, que permita contar con una ciudadanía mayor informada para la emisión de su voto libre.</t>
  </si>
  <si>
    <t>'Dar cumplimiento a los artículos 205 y 290 de la Ley Electoral Local y el artículo 311 del Reglamento de Elecciones en el cual mandata promover la celebración de de¬bates entre los demás cargos de elección popular a nivel local, para lo cual, las señales radiodifundidas que los OPL generen para este fin, podrán ser utiliza¬das, en vivo y en forma gratuita, por los demás concesionarios de radio y tele¬visión, así como por otros concesionarios de telecomunicaciones.</t>
  </si>
  <si>
    <t>Porcentaje de solicitudes de Debates públicos de candidaturas al cargo de Diputaciones Locales y Ayuntamiento</t>
  </si>
  <si>
    <t>'(Número de solicitudes de debates solicitados / Numero de solicitudes de debates realizados)*100</t>
  </si>
  <si>
    <t>Descendente</t>
  </si>
  <si>
    <t xml:space="preserve">'Solicitudes de Debates </t>
  </si>
  <si>
    <t>Correos con el proyecto de 'Informe Final</t>
  </si>
  <si>
    <t>550- Monitoreo cualitativo y cuantitativo de medios impresos y electrónicos en proceso electoral y en periodo ordinario del año 2024</t>
  </si>
  <si>
    <t>Medir de manera cuantitativa y cualitativa la eficiencia del proceso mediante el cual se reúne, observa, analiza, estudia y emplea información del seguimiento de un programa, notas o hecho particular del tratamiento de las menciones que se le dan a los partidos y actores políticos, en periodo ordinario y con proceso electoral</t>
  </si>
  <si>
    <t xml:space="preserve">Dar cumplimiento a lo mandatado en los artículos 130 y 131 de la Ley Electoral Local, que disponen que durante las precampañas y las campañas electorales, la Comisión de Prerrogativas y Partidos Políticos del Instituto Electoral, realizará en todo el Estado monitoreos cuantitativos y cualitativos y el seguimiento de las notas informativas en medios de comunicación impresos y electrónicos e informará quincenalmente al Consejo General del Instituto sobre los resultados de los monitoreos. En periodos no electorales se realizará el mismo procedimiento y se informará al Consejo General del Instituto bimensualmente. </t>
  </si>
  <si>
    <t>infomes cuantitativo y cualitativo con resultados del análisis del monitoreo del tercer especializado</t>
  </si>
  <si>
    <t>[Porcentaje de Informes  quincenales y bimensuales programados/Porcentaje de informes  quincenales y bimensuales realizados/*100]</t>
  </si>
  <si>
    <t>Reporte Ejecutivo</t>
  </si>
  <si>
    <t>Informes presentados ante la Comisión y Consejo General</t>
  </si>
  <si>
    <t xml:space="preserve">552- Fiscalización de los ingresos y egresos de las organizaciones ciudadanas que pretendan constituirse como partidos políticos locales </t>
  </si>
  <si>
    <t>Verificar que el origen y destino de los recursos de las organizaciones ciudadanas durante el periodo de constitución como partidos políticos locales, se maneje de forma lícita, en apego a la legislación vigente aplicable en la materi</t>
  </si>
  <si>
    <t>El Instituto Electoral y de Participación Ciudadana del Estado de Guerrero, a través de la Comisión Especial de Fiscalización y la Coordinación de Fiscalización a Organizaciones Ciudadanas, en cumplimiento a lo establecido en los artículos 11 de la Ley General de Partidos Políticos y 100 de la Ley número 483 de Instituciones y Procedimientos Electorales del Estado de Guerrero, así como, el Reglamento para la Fiscalización de los recursos de las organizaciones ciudadanas que pretendan obtener registro como partidos políticos locales, establecerá los mecanismos y procedimientos para llevar a cabo la fiscalización</t>
  </si>
  <si>
    <t>Porcentaje de organizaciones ciudadanas fiscalizadas</t>
  </si>
  <si>
    <t>Organizaciones ciudadanas fiscalizadas/organizaciones ciudadanas que pretenden constituirse como partidos políticos locales</t>
  </si>
  <si>
    <t>Organización fiscalizada</t>
  </si>
  <si>
    <t>Informes presentados ante la Comisión Especial de Fiscalización, ditamen consolidado y resolución respecto del resultado de la fiscalización</t>
  </si>
  <si>
    <t>551- Liquidación de los partidos políticos estatales que pierdan su registro ante el Instituto Electoral y de Participación Ciudadana del estado estado de Guerrero</t>
  </si>
  <si>
    <t>El procedimiento de liquidación y destino del patrimonio y recursos de los partidos políticos estatales se ejecuta conforme a lo establecido en le legislación aplicable</t>
  </si>
  <si>
    <t>El Consejo General del Instituto Electoral y de Participación Ciudadana del Estado de Guerrero, aprueba un modelo único de disolución, liquidación y destino del patrimonio adquirido con recursos proveniente del financiamiento público local por los partidos políticos locales que, al no alcanzar el porcentaje de votación mínimo de la votación válida emitida en las elecciones de Ayuntamientos, Diputaciones o Gubernatura, se coloquen en el supuesto previsto en los artículos 167, fracción II, y 172, de la Ley 483 de Instituciones y Procedimientos Electorales del Estado de Guerrero</t>
  </si>
  <si>
    <t>Porcentaje de partidos políticos estatales en etapa de prevención</t>
  </si>
  <si>
    <t>Partidos políticos estatales en etapa de prevención/Partidos políticos estatales registrados</t>
  </si>
  <si>
    <t>Partidos políticos estatales en etapa de prevención</t>
  </si>
  <si>
    <t>Informes mensuales presentados por las personas interventoras</t>
  </si>
  <si>
    <t>Totales del programa de Fortalecimiento al sistema de partidos</t>
  </si>
  <si>
    <t>Garantía de la Legalidad Electoral</t>
  </si>
  <si>
    <t>601- Certeza de los actos del Consejo General del Instituto</t>
  </si>
  <si>
    <t>12- Secretaría Ejecutiva</t>
  </si>
  <si>
    <t xml:space="preserve"> Vigilar el cumplimiento de los acuerdos y determinaciones ordenadas por el Consejo General del Instituto</t>
  </si>
  <si>
    <t>Coordinar y dar cumplimiento de los acuerdos del Consejo General del IEPC-Guerrero</t>
  </si>
  <si>
    <t>Porcentaje de acuerdos aprobados por el Consejo General</t>
  </si>
  <si>
    <t>(Acuerdos aprobados/Proyectos de acuerdos)*100</t>
  </si>
  <si>
    <t>Acuerdos aprobados</t>
  </si>
  <si>
    <t>Gaceta electoral de la página web institucional</t>
  </si>
  <si>
    <t>121- Unidad Técnica de Oficialía Electoral</t>
  </si>
  <si>
    <t>Garantizar a través de la fe pública, la certeza de los actos y hechos de naturaleza electoral, así como a la certificación de documentos emenados de las atribuciones del IEPC, Guerrero</t>
  </si>
  <si>
    <t>Cumplimiento a los artículos 177, inciso p), 201 último parrafo de la Ley 483 de Instituciones y Procedimientos Electorales del Estado de Guerrero; 2, 3, 12, 15, 19, 24, 34, 35, 36, 37, 40 al 45 del Reglamento de la Oficialia Electoral del Instituto Electoral y de Participación Ciudadana del Estado de Guerrero.</t>
  </si>
  <si>
    <t>Peticiones de fe pública atendidas</t>
  </si>
  <si>
    <t>Peticiones atendidas/peticiones recibidas)*100</t>
  </si>
  <si>
    <t>Petición atendida</t>
  </si>
  <si>
    <t>Expedientes</t>
  </si>
  <si>
    <t>124- Unidad Técnica de Archivos</t>
  </si>
  <si>
    <t>Promover que las autoridades administrativas del Instituto, lleven a cabo la gestión documental, así como la implementación de criterios especificos y recomendaciones en materia de organización y conservación de archivos, de acuerdo a las disposiciones normativas.</t>
  </si>
  <si>
    <t>Coordinar y dar cumplimiento a las sesiones del Comité Técnico de Archivos, en los términos del Reglamento de Archivos del IEPC.</t>
  </si>
  <si>
    <t>Porcentaje de las sesiones ordinarias celebradas del Comité Técnico de Archivos.</t>
  </si>
  <si>
    <t>(sesiones realizadas/sesiones programadas*100</t>
  </si>
  <si>
    <t>Minutas de trabajo</t>
  </si>
  <si>
    <t>Defensa Legal del Instituto</t>
  </si>
  <si>
    <t>26- Dirección General Jurídica y de Consultoría</t>
  </si>
  <si>
    <t>Implementar mecanismos eficaces que permita el trámite de los medios de impugnación o inconformidades presentados contra actos del Consejos General del Instituto Electoral y de Participación Ciudadana del Estado de Guerrero.</t>
  </si>
  <si>
    <t>El Instituto Electoral y de Participación Ciudadana del Estado de Guerrero como órgano garante de los derechos político electorales de los ciudadanos, atiende las impugnaciones que derivan de actos, acuerdos o resoluciones emitidas por este organismo electoral, dando trámite a los mismos conforme a la ley electoral vigente,  para en su oportunidad remitir a los órganos jurisdiccionales locales y federales correspondientes y, en su caso, cuando la ley aplicable así lo disponga también le corresponderá sustanciar y resolver los mismos, además de brindar apoyo institucional a los órganos jurisdiccionales federales para diligencias en asuntos relacionados con medios de impugnación que interponen ciudadanía y partidos políticos vía per saltum, o bien cuando se recurren las resoluciones de los órganos jurisdiccionales locales.</t>
  </si>
  <si>
    <t>Porcentaje de medios de impugnación tramitados conforme a la normativa</t>
  </si>
  <si>
    <t>(medios de impugnación programados/medios de impugnación presentados)*100</t>
  </si>
  <si>
    <t>Medio de impugnación atendidos conforme a la normativa</t>
  </si>
  <si>
    <t>Expediente de trámite de Medios de Impugnación</t>
  </si>
  <si>
    <t>Totales del programa de Garantía de la legalidad electoral</t>
  </si>
  <si>
    <t>Desarrollo Institucional</t>
  </si>
  <si>
    <t>701- Representación y gobierno del instituto</t>
  </si>
  <si>
    <t>11- Presidencia</t>
  </si>
  <si>
    <t>Determinar los trabajos para las sesiones de la junta estatal</t>
  </si>
  <si>
    <t>Porcentaje de celebración de sesiones de la Junta Estatal</t>
  </si>
  <si>
    <t>(Número de sesiones de la Junta Estatal celebradas/ Número de sesiones programadas )*100</t>
  </si>
  <si>
    <t>Sesiones de junta estatal celebradas</t>
  </si>
  <si>
    <t>Minutas de trabajo de la Junta Estatal</t>
  </si>
  <si>
    <t xml:space="preserve">'Auxiliar a la Presidencia del Comité de Transparencia y Acceso a la Información Pública, en la coordinación y desarrollo de las sesiones de trabajo. </t>
  </si>
  <si>
    <t>En cumpliento a lo establecido en los Artículos 16, segundo párrafo, 40 y 42, del Reglamento de Comisiones del IEPC</t>
  </si>
  <si>
    <t>Porcentaje de sesiones celebradas del Comité de Transparencia y Acceso a la Información Pública del IEPC</t>
  </si>
  <si>
    <t>(sesiones celebradas/sesiones programadas)*100</t>
  </si>
  <si>
    <t>Sesión celebrada</t>
  </si>
  <si>
    <t>113- Unidad Técnica de Comunicación Social</t>
  </si>
  <si>
    <t xml:space="preserve"> Fortalecer la difusión de los derechos políticos y electorales de las mujeres y posicionamiento institucional a través de la red social Facebook.</t>
  </si>
  <si>
    <t>El IEPC Guerrero requiere una campaña de promoción y difusión de los derechos políticos y electorales de las mujeres y el posicionamiento institucional a través de campañas informativas,  usando como herramienta principal a los medios de comunicación más populares electrónicos y digitales, considerando el limitado ejercicio de recursos financieros.</t>
  </si>
  <si>
    <t>Porcentaje de usuarias y usuarios de Facebook que se informan a través de la página institucional en la red social Facebook.</t>
  </si>
  <si>
    <t>(Número de usuarias y usuarios que se informaron a través de la página oficial de Facebook/Número de usuarios a los que llegó la difusión a través de la cuenta institucional de Facebook)*100</t>
  </si>
  <si>
    <t>Ciudadanía informada a través de la cuenta institucional de Facebook (Alcance)</t>
  </si>
  <si>
    <t>Métricas de Facebook</t>
  </si>
  <si>
    <t>11.1 Órgano Interno de Control</t>
  </si>
  <si>
    <t>Establecer medidas de control interno con la finalidad de eficientar la ejecución del gasto público y del patrimonio institucional, mejorando los procesos de planeación para el logro de objetivos y metas.</t>
  </si>
  <si>
    <t>Contribuir a la transparencia y rendición de cuentas con apego a las normas y lineamientos legales.</t>
  </si>
  <si>
    <t>cumplimiento oportuno de las declaraciones patrimoniales, de conflicto de interesés y fiscal de los servidores públicos del Instituto</t>
  </si>
  <si>
    <t xml:space="preserve">(Número de personas servidoras públicas que cumplieron con sus responsabilidades administrativas / Plantilla del personal del Instituto Electoral ) </t>
  </si>
  <si>
    <t>Porcentaje</t>
  </si>
  <si>
    <t xml:space="preserve">Interno </t>
  </si>
  <si>
    <t>informe de resultados de auditoría interna elaborados</t>
  </si>
  <si>
    <t>(Informe de resultados elaborados  / Informe de resultados planeados)*100</t>
  </si>
  <si>
    <t>recomendaciones de auditoría interna aceptadas</t>
  </si>
  <si>
    <t>(Observaciones atendidas y acepatadas por el IEPC  / Observaciones emitidas por el Órgano Interno de Control) *100</t>
  </si>
  <si>
    <t>'Establecer medidas de control interno con la finalidad de eficientar la ejecución del gasto público y del patrimonio institucional, mejorando los procesos de planeación para el logro de objetivos y metas.</t>
  </si>
  <si>
    <t>servidores públicos sancionados por responsabilidad administrativa</t>
  </si>
  <si>
    <t>(Servidores púbicos sancionados / Procedimientos de responsabilidades instaurados)*100</t>
  </si>
  <si>
    <t>702- Cumplimiento de las obligaciones de contabilidad gubernamental</t>
  </si>
  <si>
    <t>Mantener al corriente de todas las obligaciones que señala la Ley de Contabilidad Gubernamental.</t>
  </si>
  <si>
    <t>Porcentaje Cumplimiento de las obligaciones de contabilidad gubernamental</t>
  </si>
  <si>
    <t>(Estados financieros proyectados/Estados Financieros presentados)*100</t>
  </si>
  <si>
    <t>Estados financieros</t>
  </si>
  <si>
    <t>Informe financiero</t>
  </si>
  <si>
    <t>703- Insumos para el quehacer Institucional</t>
  </si>
  <si>
    <t>252- Coordinación de Recursos Materiales</t>
  </si>
  <si>
    <t>compra de materias primas, insumos y refacciones solicitados por las áreas</t>
  </si>
  <si>
    <t>Materiales y suministros necesarios para la operación basica del Instituto Electoral.</t>
  </si>
  <si>
    <t>'Porcentaje de solicitudes atendidas en el abastecimiento de materiales a las areas del  Instituto Electoral.</t>
  </si>
  <si>
    <t>'(Total de solicitudes atendidas/Total de solicitudes recibidas)* 100</t>
  </si>
  <si>
    <t>Solicitudes atendidas</t>
  </si>
  <si>
    <t>bitácora de solicitudes</t>
  </si>
  <si>
    <t>704- Servicios generales del Instituto</t>
  </si>
  <si>
    <t>Contratación de servicios basicos</t>
  </si>
  <si>
    <t>Servicios generales necesarios para la Operación del Instituto Electoral.</t>
  </si>
  <si>
    <t>Porcentaje de servicios basicos contratados para el  Instituto Electoral.</t>
  </si>
  <si>
    <t>(contratos firmados /contratos gestionados)*100</t>
  </si>
  <si>
    <t>Contrato</t>
  </si>
  <si>
    <t xml:space="preserve">705- De Modernización y Administración de Tecnologías  </t>
  </si>
  <si>
    <t>Proporcionar a la ciudadanía información solicitada por las diferentes áreas que integran el IEPC Guerrero de manera precisa y oportuna, con el fin de aumentar la difusión y atender el principio de máxima publicidad.</t>
  </si>
  <si>
    <t>Difusión de información institucional, que atiende al principio de máxima publicidad de las actividades que realiza el órgano electoral.</t>
  </si>
  <si>
    <t>Porcentaje de atención de solicitudes de publicación en la pagina web del IEPC Guerrero.</t>
  </si>
  <si>
    <t>(No. de solicitudes atendidas/No. de solicitudes recibidas)*100</t>
  </si>
  <si>
    <t>Solicitudes de publicación</t>
  </si>
  <si>
    <t>Oficios y/o Correos electrónicos de notificación de atención a actualizaciones de la pagina web</t>
  </si>
  <si>
    <t xml:space="preserve">Garantizar la celebración de sesiones ordinarias de la comisión durante el  desarrollo, implementación y operación de los sistemas informáticos del instituto, para el cumplimiento de los requerimientos que establezcan las áreas solicitantes. </t>
  </si>
  <si>
    <t xml:space="preserve">Dar cumplimento a lo establecido en el Art. 42, numeral 1, del Reglamento de Comisiones del Consejo General del Instituto Electoral y de participación Ciudadana del Estado de Guerrero. </t>
  </si>
  <si>
    <t>Porcentaje de Sesiones Ordinarias Celebradas CESDSII</t>
  </si>
  <si>
    <t>'(No. de sesiones ordinarias celebradas/No. de sesiones ordinarias programadas)*100</t>
  </si>
  <si>
    <t>Sesiones ordinarias celebradas</t>
  </si>
  <si>
    <t>'Minutas de trabajo firmadas por los integrantes</t>
  </si>
  <si>
    <t>Totales del programa de Desarrollo Institucional</t>
  </si>
  <si>
    <t>Transparencia y rención de cuentas</t>
  </si>
  <si>
    <t>801- Vigilar el adecuado manejo de los recursos humanos, materiales y financieros y el cumplimiento de las responsabilidades administraivas de los CDE</t>
  </si>
  <si>
    <t xml:space="preserve"> cumplimiento oportuno de las declaraciones patrimoniales, de conflicto de interesés y fiscal de los servidores públicos adscritos a los CDE</t>
  </si>
  <si>
    <t xml:space="preserve">(Número de personas servidoras públicas que cumplieron con sus responsabilidades administrativas / Plantilla del personal del Instituto Electoral perteneciente a los CDE) </t>
  </si>
  <si>
    <t>ejecución del programa de actos de entrega recpeción d elos recursos de los CDE</t>
  </si>
  <si>
    <t>(Intervenciones en actos de entrega-recepción / Actos protocolarios de entrega-recepción notificados por la SE)*100</t>
  </si>
  <si>
    <t>servidores públicos de los CDE sancionados por responsabilidad administrativa</t>
  </si>
  <si>
    <t>('(Servidores púbicos sancionados / Procedimientos de responsabilidades instaurados CDE)*100</t>
  </si>
  <si>
    <t>Totales del programa de Transparencia y rendición de cuentas</t>
  </si>
  <si>
    <t>Igualdad de Género y No Discriminación</t>
  </si>
  <si>
    <t>Fortalecimiento de la Participación Política de las Mujeres, la Igualdad Sustantiva, Inclusión  y  No Discriminación</t>
  </si>
  <si>
    <t>111- Unidad Técnica de Igualdad de Género, Inclusión y No Discriminación</t>
  </si>
  <si>
    <t>Promover la participación política de las mujeres, la igualdad de género, prevenir, atender y erradicar la violencia política contra las mujeres en razón de género en el ejercicio de sus derechos políticos-electorales.</t>
  </si>
  <si>
    <t xml:space="preserve">
Maximizar la representación participación política efectiva, paritaria, inclusiva y libre de violencia política.
</t>
  </si>
  <si>
    <t>Porcentaje de mujeres capacitadas en el estado de Guerrero</t>
  </si>
  <si>
    <t>(Número de mujeres capacitadas /Número de mujeres invitadas) *100</t>
  </si>
  <si>
    <t>Mujeres capacitadas</t>
  </si>
  <si>
    <t xml:space="preserve">Constancias de asistencia  </t>
  </si>
  <si>
    <t xml:space="preserve">150
</t>
  </si>
  <si>
    <t xml:space="preserve">90
</t>
  </si>
  <si>
    <t xml:space="preserve">80
</t>
  </si>
  <si>
    <t xml:space="preserve">450
</t>
  </si>
  <si>
    <t>Totales del programa de Igualdad de Género y No Discriminación</t>
  </si>
  <si>
    <t>Totales del Presupuesto de Egresos para el ejercicio fiscal 2024</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</si>
</sst>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
    <numFmt numFmtId="165" formatCode="[$$-80A]#,##0.00"/>
    <numFmt numFmtId="166" formatCode="_-&quot;$&quot;* #,##0.00_-;\-&quot;$&quot;* #,##0.00_-;_-&quot;$&quot;* &quot;-&quot;??_-;_-@"/>
    <numFmt numFmtId="167" formatCode="&quot;$&quot;#,##0.00"/>
    <numFmt numFmtId="168" formatCode="&quot;$&quot;#,##0.0"/>
  </numFmts>
  <fonts count="22">
    <font>
      <sz val="11.0"/>
      <color theme="1"/>
      <name val="Calibri"/>
      <scheme val="minor"/>
    </font>
    <font>
      <b/>
      <sz val="18.0"/>
      <color theme="1"/>
      <name val="Arial"/>
    </font>
    <font>
      <b/>
      <sz val="12.0"/>
      <color theme="1"/>
      <name val="Arial"/>
    </font>
    <font>
      <b/>
      <sz val="28.0"/>
      <color theme="0"/>
      <name val="Arial"/>
    </font>
    <font/>
    <font>
      <b/>
      <sz val="12.0"/>
      <color theme="0"/>
      <name val="Calibri"/>
    </font>
    <font>
      <sz val="10.0"/>
      <color theme="1"/>
      <name val="Arial"/>
    </font>
    <font>
      <sz val="12.0"/>
      <color theme="1"/>
      <name val="Calibri"/>
    </font>
    <font>
      <sz val="12.0"/>
      <color theme="1"/>
      <name val="Verdana"/>
    </font>
    <font>
      <b/>
      <sz val="20.0"/>
      <color theme="1"/>
      <name val="Encode Sans"/>
    </font>
    <font>
      <b/>
      <sz val="36.0"/>
      <color theme="1"/>
      <name val="Encode Sans"/>
    </font>
    <font>
      <b/>
      <sz val="26.0"/>
      <color theme="1"/>
      <name val="Calibri"/>
    </font>
    <font>
      <b/>
      <sz val="10.0"/>
      <color rgb="FFFFFFFF"/>
      <name val="Arial"/>
    </font>
    <font>
      <sz val="11.0"/>
      <color theme="1"/>
      <name val="Arial"/>
    </font>
    <font>
      <b/>
      <sz val="11.0"/>
      <color theme="1"/>
      <name val="Arial"/>
    </font>
    <font>
      <sz val="10.0"/>
      <color rgb="FFFF0000"/>
      <name val="Arial"/>
    </font>
    <font>
      <sz val="11.0"/>
      <color rgb="FFFF0000"/>
      <name val="Arial"/>
    </font>
    <font>
      <sz val="10.0"/>
      <color rgb="FFFF0000"/>
      <name val="Encode Sans"/>
    </font>
    <font>
      <b/>
      <sz val="10.0"/>
      <color rgb="FFFF0000"/>
      <name val="Encode Sans"/>
    </font>
    <font>
      <sz val="12.0"/>
      <color rgb="FFFF0000"/>
      <name val="Arial"/>
    </font>
    <font>
      <sz val="12.0"/>
      <color theme="1"/>
      <name val="Arial Narrow"/>
    </font>
    <font>
      <sz val="12.0"/>
      <color rgb="FF000000"/>
      <name val="Arial Narrow"/>
    </font>
  </fonts>
  <fills count="8">
    <fill>
      <patternFill patternType="none"/>
    </fill>
    <fill>
      <patternFill patternType="lightGray"/>
    </fill>
    <fill>
      <patternFill patternType="solid">
        <fgColor rgb="FF7030A0"/>
        <bgColor rgb="FF7030A0"/>
      </patternFill>
    </fill>
    <fill>
      <patternFill patternType="solid">
        <fgColor rgb="FFFFFFFF"/>
        <bgColor rgb="FFFFFFFF"/>
      </patternFill>
    </fill>
    <fill>
      <patternFill patternType="solid">
        <fgColor rgb="FFEEE5FF"/>
        <bgColor rgb="FFEEE5FF"/>
      </patternFill>
    </fill>
    <fill>
      <patternFill patternType="solid">
        <fgColor rgb="FFD8D8D8"/>
        <bgColor rgb="FFD8D8D8"/>
      </patternFill>
    </fill>
    <fill>
      <patternFill patternType="solid">
        <fgColor theme="0"/>
        <bgColor theme="0"/>
      </patternFill>
    </fill>
    <fill>
      <patternFill patternType="solid">
        <fgColor rgb="FFD8C5FF"/>
        <bgColor rgb="FFD8C5FF"/>
      </patternFill>
    </fill>
  </fills>
  <borders count="23">
    <border/>
    <border>
      <left/>
      <top/>
    </border>
    <border>
      <top/>
    </border>
    <border>
      <right/>
      <top/>
    </border>
    <border>
      <left/>
    </border>
    <border>
      <right/>
    </border>
    <border>
      <left/>
      <bottom/>
    </border>
    <border>
      <bottom/>
    </border>
    <border>
      <right/>
      <bottom/>
    </border>
    <border>
      <left/>
      <right/>
      <top/>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0">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shrinkToFit="0" vertical="center" wrapText="1"/>
    </xf>
    <xf borderId="0" fillId="0" fontId="1" numFmtId="0" xfId="0" applyAlignment="1" applyFont="1">
      <alignment horizontal="center" shrinkToFit="0" wrapText="1"/>
    </xf>
    <xf borderId="1" fillId="2" fontId="3" numFmtId="0" xfId="0" applyAlignment="1" applyBorder="1" applyFill="1" applyFont="1">
      <alignment horizontal="center" shrinkToFit="0" vertical="center" wrapText="1"/>
    </xf>
    <xf borderId="2" fillId="0" fontId="4" numFmtId="0" xfId="0" applyBorder="1" applyFont="1"/>
    <xf borderId="3" fillId="0" fontId="4" numFmtId="0" xfId="0" applyBorder="1" applyFont="1"/>
    <xf borderId="0" fillId="0" fontId="5" numFmtId="0" xfId="0" applyAlignment="1" applyFont="1">
      <alignment vertical="center"/>
    </xf>
    <xf borderId="4" fillId="0" fontId="4" numFmtId="0" xfId="0" applyBorder="1" applyFont="1"/>
    <xf borderId="5" fillId="0" fontId="4" numFmtId="0" xfId="0" applyBorder="1" applyFont="1"/>
    <xf borderId="6" fillId="0" fontId="4" numFmtId="0" xfId="0" applyBorder="1" applyFont="1"/>
    <xf borderId="7" fillId="0" fontId="4" numFmtId="0" xfId="0" applyBorder="1" applyFont="1"/>
    <xf borderId="8" fillId="0" fontId="4" numFmtId="0" xfId="0" applyBorder="1" applyFont="1"/>
    <xf borderId="0" fillId="0" fontId="6" numFmtId="0" xfId="0" applyAlignment="1" applyFont="1">
      <alignment horizontal="right"/>
    </xf>
    <xf borderId="9" fillId="3" fontId="7" numFmtId="164" xfId="0" applyAlignment="1" applyBorder="1" applyFill="1" applyFont="1" applyNumberFormat="1">
      <alignment horizontal="center" shrinkToFit="0" vertical="center" wrapText="1"/>
    </xf>
    <xf borderId="9" fillId="3" fontId="8" numFmtId="164" xfId="0" applyAlignment="1" applyBorder="1" applyFont="1" applyNumberFormat="1">
      <alignment horizontal="center" shrinkToFit="0" vertical="center" wrapText="1"/>
    </xf>
    <xf borderId="0" fillId="0" fontId="9" numFmtId="164" xfId="0" applyAlignment="1" applyFont="1" applyNumberFormat="1">
      <alignment horizontal="center" shrinkToFit="0" vertical="center" wrapText="1"/>
    </xf>
    <xf borderId="0" fillId="0" fontId="10" numFmtId="164" xfId="0" applyAlignment="1" applyFont="1" applyNumberFormat="1">
      <alignment horizontal="center" shrinkToFit="0" vertical="center" wrapText="1"/>
    </xf>
    <xf borderId="0" fillId="0" fontId="11" numFmtId="0" xfId="0" applyAlignment="1" applyFont="1">
      <alignment horizontal="center"/>
    </xf>
    <xf borderId="10" fillId="2" fontId="12" numFmtId="0" xfId="0" applyAlignment="1" applyBorder="1" applyFont="1">
      <alignment horizontal="center" shrinkToFit="0" vertical="center" wrapText="1"/>
    </xf>
    <xf borderId="11" fillId="2" fontId="12" numFmtId="164" xfId="0" applyAlignment="1" applyBorder="1" applyFont="1" applyNumberFormat="1">
      <alignment horizontal="center" shrinkToFit="0" vertical="center" wrapText="1"/>
    </xf>
    <xf borderId="12" fillId="0" fontId="4" numFmtId="0" xfId="0" applyBorder="1" applyFont="1"/>
    <xf borderId="13" fillId="0" fontId="4" numFmtId="0" xfId="0" applyBorder="1" applyFont="1"/>
    <xf borderId="14" fillId="2" fontId="12" numFmtId="164" xfId="0" applyAlignment="1" applyBorder="1" applyFont="1" applyNumberFormat="1">
      <alignment horizontal="center" shrinkToFit="0" vertical="center" wrapText="1"/>
    </xf>
    <xf borderId="15" fillId="0" fontId="4" numFmtId="0" xfId="0" applyBorder="1" applyFont="1"/>
    <xf borderId="16" fillId="0" fontId="4" numFmtId="0" xfId="0" applyBorder="1" applyFont="1"/>
    <xf borderId="10" fillId="2" fontId="12" numFmtId="164" xfId="0" applyAlignment="1" applyBorder="1" applyFont="1" applyNumberFormat="1">
      <alignment horizontal="center" shrinkToFit="0" vertical="center" wrapText="1"/>
    </xf>
    <xf borderId="17" fillId="0" fontId="4" numFmtId="0" xfId="0" applyBorder="1" applyFont="1"/>
    <xf borderId="18" fillId="0" fontId="4" numFmtId="0" xfId="0" applyBorder="1" applyFont="1"/>
    <xf borderId="19" fillId="0" fontId="4" numFmtId="0" xfId="0" applyBorder="1" applyFont="1"/>
    <xf borderId="20" fillId="0" fontId="4" numFmtId="0" xfId="0" applyBorder="1" applyFont="1"/>
    <xf borderId="21" fillId="0" fontId="4" numFmtId="0" xfId="0" applyBorder="1" applyFont="1"/>
    <xf borderId="22" fillId="2" fontId="12" numFmtId="164" xfId="0" applyAlignment="1" applyBorder="1" applyFont="1" applyNumberFormat="1">
      <alignment horizontal="center" shrinkToFit="0" vertical="center" wrapText="1"/>
    </xf>
    <xf borderId="22" fillId="2" fontId="12" numFmtId="0" xfId="0" applyAlignment="1" applyBorder="1" applyFont="1">
      <alignment horizontal="center" shrinkToFit="0" vertical="center" wrapText="1"/>
    </xf>
    <xf borderId="10" fillId="0" fontId="13" numFmtId="164" xfId="0" applyAlignment="1" applyBorder="1" applyFont="1" applyNumberFormat="1">
      <alignment horizontal="center" shrinkToFit="0" vertical="center" wrapText="1"/>
    </xf>
    <xf borderId="22" fillId="0" fontId="13" numFmtId="164" xfId="0" applyAlignment="1" applyBorder="1" applyFont="1" applyNumberFormat="1">
      <alignment horizontal="center" shrinkToFit="0" vertical="center" wrapText="1"/>
    </xf>
    <xf quotePrefix="1" borderId="22" fillId="0" fontId="13" numFmtId="164" xfId="0" applyAlignment="1" applyBorder="1" applyFont="1" applyNumberFormat="1">
      <alignment horizontal="center" shrinkToFit="0" vertical="center" wrapText="1"/>
    </xf>
    <xf borderId="22" fillId="0" fontId="13" numFmtId="0" xfId="0" applyAlignment="1" applyBorder="1" applyFont="1">
      <alignment horizontal="center" shrinkToFit="0" vertical="center" wrapText="1"/>
    </xf>
    <xf borderId="22" fillId="4" fontId="14" numFmtId="0" xfId="0" applyAlignment="1" applyBorder="1" applyFill="1" applyFont="1">
      <alignment horizontal="center" shrinkToFit="0" vertical="center" wrapText="1"/>
    </xf>
    <xf borderId="22" fillId="4" fontId="14" numFmtId="165" xfId="0" applyAlignment="1" applyBorder="1" applyFont="1" applyNumberFormat="1">
      <alignment horizontal="center" shrinkToFit="0" vertical="center" wrapText="1"/>
    </xf>
    <xf borderId="10" fillId="4" fontId="14" numFmtId="165" xfId="0" applyAlignment="1" applyBorder="1" applyFont="1" applyNumberFormat="1">
      <alignment horizontal="center" shrinkToFit="0" vertical="center" wrapText="1"/>
    </xf>
    <xf quotePrefix="1" borderId="22" fillId="0" fontId="13" numFmtId="164" xfId="0" applyAlignment="1" applyBorder="1" applyFont="1" applyNumberFormat="1">
      <alignment shrinkToFit="0" vertical="center" wrapText="1"/>
    </xf>
    <xf borderId="22" fillId="0" fontId="13" numFmtId="3" xfId="0" applyAlignment="1" applyBorder="1" applyFont="1" applyNumberFormat="1">
      <alignment horizontal="center" shrinkToFit="0" vertical="center" wrapText="1"/>
    </xf>
    <xf borderId="22" fillId="4" fontId="14" numFmtId="164" xfId="0" applyAlignment="1" applyBorder="1" applyFont="1" applyNumberFormat="1">
      <alignment horizontal="center" shrinkToFit="0" vertical="center" wrapText="1"/>
    </xf>
    <xf borderId="22" fillId="0" fontId="13" numFmtId="164" xfId="0" applyAlignment="1" applyBorder="1" applyFont="1" applyNumberFormat="1">
      <alignment shrinkToFit="0" vertical="center" wrapText="1"/>
    </xf>
    <xf borderId="22" fillId="0" fontId="13" numFmtId="1" xfId="0" applyAlignment="1" applyBorder="1" applyFont="1" applyNumberFormat="1">
      <alignment horizontal="center" shrinkToFit="0" vertical="center" wrapText="1"/>
    </xf>
    <xf borderId="22" fillId="4" fontId="14" numFmtId="3" xfId="0" applyAlignment="1" applyBorder="1" applyFont="1" applyNumberFormat="1">
      <alignment horizontal="center" shrinkToFit="0" vertical="center" wrapText="1"/>
    </xf>
    <xf quotePrefix="1" borderId="22" fillId="0" fontId="13" numFmtId="0" xfId="0" applyAlignment="1" applyBorder="1" applyFont="1">
      <alignment shrinkToFit="0" vertical="center" wrapText="1"/>
    </xf>
    <xf quotePrefix="1" borderId="22" fillId="0" fontId="13" numFmtId="0" xfId="0" applyAlignment="1" applyBorder="1" applyFont="1">
      <alignment horizontal="left" shrinkToFit="0" vertical="center" wrapText="1"/>
    </xf>
    <xf quotePrefix="1" borderId="22" fillId="0" fontId="13" numFmtId="0" xfId="0" applyAlignment="1" applyBorder="1" applyFont="1">
      <alignment horizontal="center" shrinkToFit="0" vertical="center" wrapText="1"/>
    </xf>
    <xf borderId="22" fillId="0" fontId="13" numFmtId="0" xfId="0" applyAlignment="1" applyBorder="1" applyFont="1">
      <alignment horizontal="center" vertical="center"/>
    </xf>
    <xf borderId="22" fillId="0" fontId="13" numFmtId="3" xfId="0" applyAlignment="1" applyBorder="1" applyFont="1" applyNumberFormat="1">
      <alignment horizontal="center" vertical="center"/>
    </xf>
    <xf borderId="22" fillId="0" fontId="13" numFmtId="9" xfId="0" applyAlignment="1" applyBorder="1" applyFont="1" applyNumberFormat="1">
      <alignment horizontal="center" shrinkToFit="0" vertical="center" wrapText="1"/>
    </xf>
    <xf borderId="22" fillId="4" fontId="14" numFmtId="9" xfId="0" applyAlignment="1" applyBorder="1" applyFont="1" applyNumberFormat="1">
      <alignment horizontal="center" shrinkToFit="0" vertical="center" wrapText="1"/>
    </xf>
    <xf borderId="11" fillId="5" fontId="14" numFmtId="0" xfId="0" applyAlignment="1" applyBorder="1" applyFill="1" applyFont="1">
      <alignment horizontal="right" shrinkToFit="0" vertical="center" wrapText="1"/>
    </xf>
    <xf borderId="22" fillId="5" fontId="13" numFmtId="0" xfId="0" applyAlignment="1" applyBorder="1" applyFont="1">
      <alignment horizontal="center" shrinkToFit="0" vertical="center" wrapText="1"/>
    </xf>
    <xf borderId="22" fillId="5" fontId="14" numFmtId="0" xfId="0" applyAlignment="1" applyBorder="1" applyFont="1">
      <alignment horizontal="center" shrinkToFit="0" vertical="center" wrapText="1"/>
    </xf>
    <xf borderId="22" fillId="5" fontId="14" numFmtId="165" xfId="0" applyAlignment="1" applyBorder="1" applyFont="1" applyNumberFormat="1">
      <alignment horizontal="center" shrinkToFit="0" vertical="center" wrapText="1"/>
    </xf>
    <xf quotePrefix="1" borderId="22" fillId="0" fontId="13" numFmtId="166" xfId="0" applyAlignment="1" applyBorder="1" applyFont="1" applyNumberFormat="1">
      <alignment horizontal="center" shrinkToFit="0" vertical="center" wrapText="1"/>
    </xf>
    <xf quotePrefix="1" borderId="22" fillId="0" fontId="13" numFmtId="9" xfId="0" applyAlignment="1" applyBorder="1" applyFont="1" applyNumberFormat="1">
      <alignment horizontal="center" shrinkToFit="0" vertical="center" wrapText="1"/>
    </xf>
    <xf borderId="22" fillId="0" fontId="15" numFmtId="0" xfId="0" applyAlignment="1" applyBorder="1" applyFont="1">
      <alignment horizontal="left" shrinkToFit="0" vertical="center" wrapText="1"/>
    </xf>
    <xf quotePrefix="1" borderId="22" fillId="0" fontId="15" numFmtId="0" xfId="0" applyAlignment="1" applyBorder="1" applyFont="1">
      <alignment horizontal="center" shrinkToFit="0" vertical="center" wrapText="1"/>
    </xf>
    <xf quotePrefix="1" borderId="22" fillId="0" fontId="15" numFmtId="164" xfId="0" applyAlignment="1" applyBorder="1" applyFont="1" applyNumberFormat="1">
      <alignment horizontal="center" shrinkToFit="0" vertical="center" wrapText="1"/>
    </xf>
    <xf borderId="22" fillId="0" fontId="15" numFmtId="164" xfId="0" applyAlignment="1" applyBorder="1" applyFont="1" applyNumberFormat="1">
      <alignment horizontal="center" shrinkToFit="0" vertical="center" wrapText="1"/>
    </xf>
    <xf borderId="22" fillId="0" fontId="15" numFmtId="0" xfId="0" applyAlignment="1" applyBorder="1" applyFont="1">
      <alignment horizontal="center" shrinkToFit="0" vertical="center" wrapText="1"/>
    </xf>
    <xf borderId="21" fillId="0" fontId="15" numFmtId="0" xfId="0" applyAlignment="1" applyBorder="1" applyFont="1">
      <alignment horizontal="center" shrinkToFit="0" vertical="center" wrapText="1"/>
    </xf>
    <xf borderId="22" fillId="0" fontId="13" numFmtId="15" xfId="0" applyAlignment="1" applyBorder="1" applyFont="1" applyNumberFormat="1">
      <alignment horizontal="center" shrinkToFit="0" vertical="center" wrapText="1"/>
    </xf>
    <xf borderId="22" fillId="4" fontId="14" numFmtId="0" xfId="0" applyAlignment="1" applyBorder="1" applyFont="1">
      <alignment horizontal="center" vertical="center"/>
    </xf>
    <xf borderId="11" fillId="5" fontId="14" numFmtId="0" xfId="0" applyAlignment="1" applyBorder="1" applyFont="1">
      <alignment horizontal="center" shrinkToFit="0" vertical="center" wrapText="1"/>
    </xf>
    <xf quotePrefix="1" borderId="22" fillId="0" fontId="15" numFmtId="0" xfId="0" applyAlignment="1" applyBorder="1" applyFont="1">
      <alignment horizontal="left" shrinkToFit="0" vertical="center" wrapText="1"/>
    </xf>
    <xf borderId="22" fillId="4" fontId="14" numFmtId="1" xfId="0" applyAlignment="1" applyBorder="1" applyFont="1" applyNumberFormat="1">
      <alignment horizontal="center" shrinkToFit="0" vertical="center" wrapText="1"/>
    </xf>
    <xf borderId="22" fillId="4" fontId="14" numFmtId="167" xfId="0" applyAlignment="1" applyBorder="1" applyFont="1" applyNumberFormat="1">
      <alignment horizontal="center" shrinkToFit="0" vertical="center" wrapText="1"/>
    </xf>
    <xf quotePrefix="1" borderId="22" fillId="6" fontId="13" numFmtId="164" xfId="0" applyAlignment="1" applyBorder="1" applyFill="1" applyFont="1" applyNumberFormat="1">
      <alignment horizontal="center" shrinkToFit="0" vertical="center" wrapText="1"/>
    </xf>
    <xf borderId="22" fillId="0" fontId="13" numFmtId="1" xfId="0" applyAlignment="1" applyBorder="1" applyFont="1" applyNumberFormat="1">
      <alignment horizontal="center"/>
    </xf>
    <xf borderId="22" fillId="0" fontId="16" numFmtId="164" xfId="0" applyAlignment="1" applyBorder="1" applyFont="1" applyNumberFormat="1">
      <alignment horizontal="center" shrinkToFit="0" vertical="center" wrapText="1"/>
    </xf>
    <xf quotePrefix="1" borderId="22" fillId="0" fontId="16" numFmtId="164" xfId="0" applyAlignment="1" applyBorder="1" applyFont="1" applyNumberFormat="1">
      <alignment horizontal="center" shrinkToFit="0" vertical="center" wrapText="1"/>
    </xf>
    <xf borderId="22" fillId="0" fontId="16" numFmtId="1" xfId="0" applyAlignment="1" applyBorder="1" applyFont="1" applyNumberFormat="1">
      <alignment horizontal="center" shrinkToFit="0" vertical="center" wrapText="1"/>
    </xf>
    <xf borderId="22" fillId="4" fontId="16" numFmtId="1" xfId="0" applyAlignment="1" applyBorder="1" applyFont="1" applyNumberFormat="1">
      <alignment horizontal="center" shrinkToFit="0" vertical="center" wrapText="1"/>
    </xf>
    <xf quotePrefix="1" borderId="22" fillId="0" fontId="13" numFmtId="164" xfId="0" applyAlignment="1" applyBorder="1" applyFont="1" applyNumberFormat="1">
      <alignment horizontal="left" shrinkToFit="0" vertical="center" wrapText="1"/>
    </xf>
    <xf borderId="9" fillId="4" fontId="13" numFmtId="3" xfId="0" applyAlignment="1" applyBorder="1" applyFont="1" applyNumberFormat="1">
      <alignment horizontal="center" vertical="center"/>
    </xf>
    <xf borderId="22" fillId="4" fontId="13" numFmtId="1" xfId="0" applyAlignment="1" applyBorder="1" applyFont="1" applyNumberFormat="1">
      <alignment horizontal="center" shrinkToFit="0" vertical="center" wrapText="1"/>
    </xf>
    <xf borderId="22" fillId="4" fontId="13" numFmtId="3" xfId="0" applyAlignment="1" applyBorder="1" applyFont="1" applyNumberFormat="1">
      <alignment horizontal="center" shrinkToFit="0" vertical="center" wrapText="1"/>
    </xf>
    <xf borderId="10" fillId="0" fontId="14" numFmtId="0" xfId="0" applyAlignment="1" applyBorder="1" applyFont="1">
      <alignment horizontal="center" shrinkToFit="0" vertical="center" wrapText="1"/>
    </xf>
    <xf quotePrefix="1" borderId="22" fillId="0" fontId="17" numFmtId="164" xfId="0" applyAlignment="1" applyBorder="1" applyFont="1" applyNumberFormat="1">
      <alignment horizontal="center" shrinkToFit="0" vertical="center" wrapText="1"/>
    </xf>
    <xf borderId="22" fillId="0" fontId="17" numFmtId="164" xfId="0" applyAlignment="1" applyBorder="1" applyFont="1" applyNumberFormat="1">
      <alignment horizontal="center" shrinkToFit="0" vertical="center" wrapText="1"/>
    </xf>
    <xf borderId="22" fillId="0" fontId="17" numFmtId="0" xfId="0" applyAlignment="1" applyBorder="1" applyFont="1">
      <alignment horizontal="center" shrinkToFit="0" vertical="center" wrapText="1"/>
    </xf>
    <xf borderId="22" fillId="6" fontId="17" numFmtId="0" xfId="0" applyAlignment="1" applyBorder="1" applyFont="1">
      <alignment horizontal="center" shrinkToFit="0" vertical="center" wrapText="1"/>
    </xf>
    <xf borderId="22" fillId="6" fontId="18" numFmtId="0" xfId="0" applyAlignment="1" applyBorder="1" applyFont="1">
      <alignment horizontal="center" shrinkToFit="0" vertical="center" wrapText="1"/>
    </xf>
    <xf quotePrefix="1" borderId="22" fillId="0" fontId="17" numFmtId="164" xfId="0" applyAlignment="1" applyBorder="1" applyFont="1" applyNumberFormat="1">
      <alignment shrinkToFit="0" vertical="center" wrapText="1"/>
    </xf>
    <xf borderId="22" fillId="0" fontId="19" numFmtId="0" xfId="0" applyAlignment="1" applyBorder="1" applyFont="1">
      <alignment horizontal="center" shrinkToFit="0" vertical="center" wrapText="1"/>
    </xf>
    <xf borderId="10" fillId="0" fontId="13" numFmtId="0" xfId="0" applyAlignment="1" applyBorder="1" applyFont="1">
      <alignment horizontal="center" shrinkToFit="0" vertical="center" wrapText="1"/>
    </xf>
    <xf borderId="10" fillId="4" fontId="14" numFmtId="165" xfId="0" applyAlignment="1" applyBorder="1" applyFont="1" applyNumberFormat="1">
      <alignment horizontal="center" vertical="center"/>
    </xf>
    <xf quotePrefix="1" borderId="22" fillId="0" fontId="13" numFmtId="0" xfId="0" applyAlignment="1" applyBorder="1" applyFont="1">
      <alignment horizontal="center" vertical="center"/>
    </xf>
    <xf borderId="22" fillId="4" fontId="14" numFmtId="165" xfId="0" applyAlignment="1" applyBorder="1" applyFont="1" applyNumberFormat="1">
      <alignment horizontal="center" vertical="center"/>
    </xf>
    <xf borderId="10" fillId="4" fontId="14" numFmtId="168" xfId="0" applyAlignment="1" applyBorder="1" applyFont="1" applyNumberFormat="1">
      <alignment horizontal="center" shrinkToFit="0" vertical="center" wrapText="1"/>
    </xf>
    <xf borderId="22" fillId="0" fontId="13" numFmtId="2" xfId="0" applyAlignment="1" applyBorder="1" applyFont="1" applyNumberFormat="1">
      <alignment horizontal="center" shrinkToFit="0" vertical="center" wrapText="1"/>
    </xf>
    <xf borderId="22" fillId="0" fontId="14" numFmtId="0" xfId="0" applyAlignment="1" applyBorder="1" applyFont="1">
      <alignment horizontal="center" shrinkToFit="0" vertical="center" wrapText="1"/>
    </xf>
    <xf borderId="22" fillId="4" fontId="14" numFmtId="168" xfId="0" applyAlignment="1" applyBorder="1" applyFont="1" applyNumberFormat="1">
      <alignment horizontal="center" shrinkToFit="0" vertical="center" wrapText="1"/>
    </xf>
    <xf borderId="11" fillId="7" fontId="14" numFmtId="0" xfId="0" applyAlignment="1" applyBorder="1" applyFill="1" applyFont="1">
      <alignment horizontal="center" shrinkToFit="0" vertical="center" wrapText="1"/>
    </xf>
    <xf borderId="22" fillId="7" fontId="13" numFmtId="0" xfId="0" applyAlignment="1" applyBorder="1" applyFont="1">
      <alignment horizontal="center" shrinkToFit="0" vertical="center" wrapText="1"/>
    </xf>
    <xf borderId="22" fillId="7" fontId="14" numFmtId="0" xfId="0" applyAlignment="1" applyBorder="1" applyFont="1">
      <alignment horizontal="center" shrinkToFit="0" vertical="center" wrapText="1"/>
    </xf>
    <xf borderId="22" fillId="7" fontId="14" numFmtId="165" xfId="0" applyAlignment="1" applyBorder="1" applyFont="1" applyNumberFormat="1">
      <alignment horizontal="center" shrinkToFit="0" vertical="center" wrapText="1"/>
    </xf>
    <xf borderId="0" fillId="0" fontId="7" numFmtId="0" xfId="0" applyAlignment="1" applyFont="1">
      <alignment horizontal="center" shrinkToFit="0" vertical="center" wrapText="1"/>
    </xf>
    <xf borderId="0" fillId="0" fontId="20" numFmtId="0" xfId="0" applyAlignment="1" applyFont="1">
      <alignment horizontal="center" shrinkToFit="0" vertical="center" wrapText="1"/>
    </xf>
    <xf borderId="0" fillId="0" fontId="20" numFmtId="0" xfId="0" applyAlignment="1" applyFont="1">
      <alignment horizontal="center" vertical="center"/>
    </xf>
    <xf borderId="0" fillId="0" fontId="20" numFmtId="3" xfId="0" applyAlignment="1" applyFont="1" applyNumberFormat="1">
      <alignment horizontal="center" vertical="center"/>
    </xf>
    <xf borderId="0" fillId="0" fontId="20" numFmtId="0" xfId="0" applyAlignment="1" applyFont="1">
      <alignment horizontal="center"/>
    </xf>
    <xf borderId="0" fillId="0" fontId="7" numFmtId="0" xfId="0" applyAlignment="1" applyFont="1">
      <alignment horizontal="center"/>
    </xf>
    <xf borderId="0" fillId="0" fontId="21" numFmtId="0" xfId="0" applyAlignment="1" applyFont="1">
      <alignment horizontal="center"/>
    </xf>
    <xf borderId="0" fillId="0" fontId="21" numFmtId="3"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3457575</xdr:colOff>
      <xdr:row>0</xdr:row>
      <xdr:rowOff>0</xdr:rowOff>
    </xdr:from>
    <xdr:ext cx="1276350" cy="12001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285750</xdr:colOff>
      <xdr:row>3</xdr:row>
      <xdr:rowOff>47625</xdr:rowOff>
    </xdr:from>
    <xdr:ext cx="1228725" cy="1362075"/>
    <xdr:pic>
      <xdr:nvPicPr>
        <xdr:cNvPr descr="C:\Users\Ieeg\Desktop\IEPC_Logo-01.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hidden="1" min="2" max="2" width="11.43"/>
    <col customWidth="1" min="3" max="3" width="6.43"/>
    <col customWidth="1" min="4" max="4" width="62.0"/>
    <col customWidth="1" min="5" max="5" width="19.86"/>
    <col customWidth="1" min="6" max="6" width="57.86"/>
    <col customWidth="1" min="7" max="26" width="11.43"/>
  </cols>
  <sheetData>
    <row r="10">
      <c r="D10" s="1" t="s">
        <v>0</v>
      </c>
      <c r="G10" s="2"/>
      <c r="H10" s="2"/>
      <c r="I10" s="2"/>
      <c r="J10" s="2"/>
      <c r="K10" s="2"/>
      <c r="L10" s="2"/>
      <c r="M10" s="2"/>
      <c r="N10" s="2"/>
      <c r="O10" s="2"/>
      <c r="P10" s="2"/>
      <c r="Q10" s="2"/>
    </row>
    <row r="12" ht="23.25" customHeight="1">
      <c r="D12" s="3" t="s">
        <v>1</v>
      </c>
    </row>
    <row r="13" ht="23.25" customHeight="1">
      <c r="D13" s="3"/>
      <c r="E13" s="3"/>
      <c r="F13" s="3"/>
    </row>
    <row r="16" ht="49.5" customHeight="1">
      <c r="D16" s="4" t="s">
        <v>2</v>
      </c>
      <c r="E16" s="5"/>
      <c r="F16" s="6"/>
      <c r="G16" s="7"/>
    </row>
    <row r="17" ht="46.5" customHeight="1">
      <c r="D17" s="8"/>
      <c r="F17" s="9"/>
      <c r="G17" s="7"/>
    </row>
    <row r="18" ht="36.0" customHeight="1">
      <c r="D18" s="8"/>
      <c r="F18" s="9"/>
    </row>
    <row r="19">
      <c r="D19" s="8"/>
      <c r="F19" s="9"/>
    </row>
    <row r="20">
      <c r="D20" s="10"/>
      <c r="E20" s="11"/>
      <c r="F20" s="12"/>
    </row>
    <row r="21" ht="15.75" customHeight="1"/>
    <row r="22" ht="15.75" customHeight="1"/>
    <row r="23" ht="15.75" customHeight="1"/>
    <row r="24" ht="15.75" customHeight="1">
      <c r="F24" s="13" t="s">
        <v>3</v>
      </c>
    </row>
    <row r="25" ht="15.75" customHeight="1">
      <c r="F25" s="13" t="s">
        <v>4</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D10:F11"/>
    <mergeCell ref="D12:F12"/>
    <mergeCell ref="D16:F20"/>
  </mergeCells>
  <printOptions/>
  <pageMargins bottom="0.7480314960629921" footer="0.0" header="0.0" left="0.7086614173228347" right="0.7086614173228347" top="0.7480314960629921"/>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fitToPage="1"/>
  </sheetPr>
  <sheetViews>
    <sheetView workbookViewId="0">
      <pane xSplit="1.0" ySplit="7.0" topLeftCell="B8" activePane="bottomRight" state="frozen"/>
      <selection activeCell="B1" sqref="B1" pane="topRight"/>
      <selection activeCell="A8" sqref="A8" pane="bottomLeft"/>
      <selection activeCell="B8" sqref="B8" pane="bottomRight"/>
    </sheetView>
  </sheetViews>
  <sheetFormatPr customHeight="1" defaultColWidth="14.43" defaultRowHeight="15.0"/>
  <cols>
    <col customWidth="1" min="1" max="3" width="27.86"/>
    <col customWidth="1" min="4" max="5" width="40.71"/>
    <col customWidth="1" min="6" max="6" width="26.14"/>
    <col customWidth="1" min="7" max="7" width="30.0"/>
    <col customWidth="1" min="8" max="9" width="16.14"/>
    <col customWidth="1" min="10" max="10" width="14.0"/>
    <col customWidth="1" min="11" max="11" width="18.57"/>
    <col customWidth="1" min="12" max="12" width="21.57"/>
    <col customWidth="1" min="13" max="23" width="13.43"/>
    <col customWidth="1" min="24" max="24" width="14.86"/>
    <col customWidth="1" min="25" max="25" width="10.86"/>
    <col customWidth="1" min="26" max="26" width="23.71"/>
  </cols>
  <sheetData>
    <row r="1" ht="19.5" hidden="1" customHeight="1">
      <c r="A1" s="14"/>
      <c r="B1" s="14"/>
      <c r="C1" s="14"/>
      <c r="D1" s="14"/>
      <c r="E1" s="14"/>
      <c r="F1" s="15"/>
      <c r="G1" s="15"/>
      <c r="H1" s="15"/>
      <c r="I1" s="15"/>
      <c r="J1" s="15"/>
      <c r="K1" s="15"/>
      <c r="L1" s="15"/>
      <c r="M1" s="15"/>
      <c r="N1" s="15"/>
      <c r="O1" s="15"/>
      <c r="P1" s="15"/>
      <c r="Q1" s="15"/>
      <c r="R1" s="15"/>
      <c r="S1" s="15"/>
      <c r="T1" s="15"/>
      <c r="U1" s="15"/>
      <c r="V1" s="15"/>
      <c r="W1" s="15"/>
      <c r="X1" s="15"/>
      <c r="Y1" s="15"/>
      <c r="Z1" s="15"/>
    </row>
    <row r="2" ht="67.5" hidden="1" customHeight="1">
      <c r="A2" s="16"/>
    </row>
    <row r="3" hidden="1">
      <c r="A3" s="16"/>
      <c r="B3" s="16"/>
      <c r="C3" s="16"/>
      <c r="D3" s="16"/>
      <c r="E3" s="16"/>
      <c r="F3" s="16"/>
      <c r="G3" s="16"/>
      <c r="H3" s="16"/>
      <c r="I3" s="16"/>
      <c r="J3" s="16"/>
      <c r="K3" s="16"/>
      <c r="L3" s="16"/>
      <c r="M3" s="16"/>
      <c r="N3" s="16"/>
      <c r="O3" s="16"/>
      <c r="P3" s="16"/>
      <c r="Q3" s="16"/>
      <c r="R3" s="16"/>
      <c r="S3" s="16"/>
      <c r="T3" s="16"/>
      <c r="U3" s="16"/>
      <c r="V3" s="16"/>
      <c r="W3" s="16"/>
      <c r="X3" s="16"/>
      <c r="Y3" s="16"/>
      <c r="Z3" s="16"/>
    </row>
    <row r="4" ht="27.75" customHeight="1">
      <c r="A4" s="17"/>
      <c r="B4" s="17"/>
      <c r="C4" s="17"/>
      <c r="D4" s="17"/>
      <c r="E4" s="17"/>
      <c r="F4" s="17"/>
      <c r="G4" s="17"/>
      <c r="H4" s="17"/>
      <c r="I4" s="17"/>
      <c r="J4" s="17"/>
      <c r="K4" s="17"/>
      <c r="L4" s="17"/>
      <c r="M4" s="17"/>
      <c r="N4" s="17"/>
      <c r="O4" s="17"/>
      <c r="P4" s="17"/>
      <c r="Q4" s="17"/>
      <c r="R4" s="17"/>
      <c r="S4" s="17"/>
      <c r="T4" s="17"/>
      <c r="U4" s="17"/>
      <c r="V4" s="17"/>
      <c r="W4" s="17"/>
      <c r="X4" s="17"/>
      <c r="Y4" s="17"/>
      <c r="Z4" s="17"/>
    </row>
    <row r="5" ht="42.75" customHeight="1">
      <c r="A5" s="17"/>
      <c r="B5" s="17" t="s">
        <v>5</v>
      </c>
      <c r="Y5" s="17"/>
      <c r="Z5" s="17"/>
    </row>
    <row r="6" ht="33.75" customHeight="1">
      <c r="A6" s="18"/>
      <c r="B6" s="18"/>
      <c r="C6" s="18"/>
      <c r="D6" s="18"/>
      <c r="E6" s="18"/>
      <c r="F6" s="18"/>
      <c r="G6" s="18"/>
      <c r="H6" s="18"/>
      <c r="I6" s="18"/>
      <c r="J6" s="18"/>
      <c r="K6" s="18"/>
      <c r="L6" s="18"/>
      <c r="M6" s="18"/>
      <c r="N6" s="18"/>
      <c r="O6" s="18"/>
      <c r="P6" s="18"/>
      <c r="Q6" s="18"/>
      <c r="R6" s="18"/>
      <c r="S6" s="18"/>
      <c r="T6" s="18"/>
      <c r="U6" s="18"/>
      <c r="V6" s="18"/>
      <c r="W6" s="18"/>
      <c r="X6" s="18"/>
      <c r="Y6" s="18"/>
      <c r="Z6" s="18"/>
    </row>
    <row r="7">
      <c r="A7" s="16"/>
      <c r="B7" s="16"/>
      <c r="C7" s="16"/>
      <c r="D7" s="16"/>
      <c r="E7" s="16"/>
      <c r="F7" s="16"/>
      <c r="G7" s="16"/>
      <c r="H7" s="16"/>
      <c r="I7" s="16"/>
      <c r="J7" s="16"/>
      <c r="K7" s="16"/>
      <c r="L7" s="16"/>
      <c r="M7" s="16"/>
      <c r="N7" s="16"/>
      <c r="O7" s="16"/>
      <c r="P7" s="16"/>
      <c r="Q7" s="16"/>
      <c r="R7" s="16"/>
      <c r="S7" s="16"/>
      <c r="T7" s="16"/>
      <c r="U7" s="16"/>
      <c r="V7" s="16"/>
      <c r="W7" s="16"/>
      <c r="X7" s="16"/>
      <c r="Y7" s="16"/>
      <c r="Z7" s="16"/>
    </row>
    <row r="8" ht="21.75" customHeight="1">
      <c r="A8" s="19" t="s">
        <v>6</v>
      </c>
      <c r="B8" s="19" t="s">
        <v>7</v>
      </c>
      <c r="C8" s="19" t="s">
        <v>8</v>
      </c>
      <c r="D8" s="19" t="s">
        <v>9</v>
      </c>
      <c r="E8" s="19" t="s">
        <v>10</v>
      </c>
      <c r="F8" s="20" t="s">
        <v>11</v>
      </c>
      <c r="G8" s="21"/>
      <c r="H8" s="21"/>
      <c r="I8" s="21"/>
      <c r="J8" s="21"/>
      <c r="K8" s="21"/>
      <c r="L8" s="22"/>
      <c r="M8" s="23" t="s">
        <v>12</v>
      </c>
      <c r="N8" s="24"/>
      <c r="O8" s="24"/>
      <c r="P8" s="24"/>
      <c r="Q8" s="24"/>
      <c r="R8" s="24"/>
      <c r="S8" s="24"/>
      <c r="T8" s="24"/>
      <c r="U8" s="24"/>
      <c r="V8" s="24"/>
      <c r="W8" s="24"/>
      <c r="X8" s="25"/>
      <c r="Y8" s="26" t="s">
        <v>13</v>
      </c>
      <c r="Z8" s="26" t="s">
        <v>14</v>
      </c>
    </row>
    <row r="9" ht="30.75" customHeight="1">
      <c r="A9" s="27"/>
      <c r="B9" s="27"/>
      <c r="C9" s="27"/>
      <c r="D9" s="27"/>
      <c r="E9" s="27"/>
      <c r="F9" s="26" t="s">
        <v>15</v>
      </c>
      <c r="G9" s="26" t="s">
        <v>16</v>
      </c>
      <c r="H9" s="26" t="s">
        <v>17</v>
      </c>
      <c r="I9" s="26" t="s">
        <v>18</v>
      </c>
      <c r="J9" s="26" t="s">
        <v>19</v>
      </c>
      <c r="K9" s="26" t="s">
        <v>20</v>
      </c>
      <c r="L9" s="26" t="s">
        <v>21</v>
      </c>
      <c r="M9" s="28"/>
      <c r="N9" s="29"/>
      <c r="O9" s="29"/>
      <c r="P9" s="29"/>
      <c r="Q9" s="29"/>
      <c r="R9" s="29"/>
      <c r="S9" s="29"/>
      <c r="T9" s="29"/>
      <c r="U9" s="29"/>
      <c r="V9" s="29"/>
      <c r="W9" s="29"/>
      <c r="X9" s="30"/>
      <c r="Y9" s="27"/>
      <c r="Z9" s="27"/>
    </row>
    <row r="10" ht="33.0" customHeight="1">
      <c r="A10" s="31"/>
      <c r="B10" s="31"/>
      <c r="C10" s="31"/>
      <c r="D10" s="31"/>
      <c r="E10" s="31"/>
      <c r="F10" s="31"/>
      <c r="G10" s="31"/>
      <c r="H10" s="31"/>
      <c r="I10" s="31"/>
      <c r="J10" s="31"/>
      <c r="K10" s="31"/>
      <c r="L10" s="31"/>
      <c r="M10" s="32" t="s">
        <v>22</v>
      </c>
      <c r="N10" s="32" t="s">
        <v>23</v>
      </c>
      <c r="O10" s="32" t="s">
        <v>24</v>
      </c>
      <c r="P10" s="32" t="s">
        <v>25</v>
      </c>
      <c r="Q10" s="32" t="s">
        <v>26</v>
      </c>
      <c r="R10" s="32" t="s">
        <v>27</v>
      </c>
      <c r="S10" s="32" t="s">
        <v>28</v>
      </c>
      <c r="T10" s="32" t="s">
        <v>29</v>
      </c>
      <c r="U10" s="32" t="s">
        <v>30</v>
      </c>
      <c r="V10" s="32" t="s">
        <v>31</v>
      </c>
      <c r="W10" s="33" t="s">
        <v>32</v>
      </c>
      <c r="X10" s="33" t="s">
        <v>33</v>
      </c>
      <c r="Y10" s="31"/>
      <c r="Z10" s="31"/>
    </row>
    <row r="11" ht="201.75" customHeight="1">
      <c r="A11" s="34" t="s">
        <v>34</v>
      </c>
      <c r="B11" s="35" t="s">
        <v>35</v>
      </c>
      <c r="C11" s="35" t="s">
        <v>36</v>
      </c>
      <c r="D11" s="36" t="s">
        <v>37</v>
      </c>
      <c r="E11" s="36" t="s">
        <v>38</v>
      </c>
      <c r="F11" s="36" t="s">
        <v>39</v>
      </c>
      <c r="G11" s="36" t="s">
        <v>40</v>
      </c>
      <c r="H11" s="36" t="s">
        <v>41</v>
      </c>
      <c r="I11" s="36" t="s">
        <v>42</v>
      </c>
      <c r="J11" s="35" t="s">
        <v>43</v>
      </c>
      <c r="K11" s="36" t="s">
        <v>44</v>
      </c>
      <c r="L11" s="35" t="s">
        <v>45</v>
      </c>
      <c r="M11" s="37">
        <v>2.0</v>
      </c>
      <c r="N11" s="37">
        <v>2.0</v>
      </c>
      <c r="O11" s="37">
        <v>2.0</v>
      </c>
      <c r="P11" s="37">
        <v>2.0</v>
      </c>
      <c r="Q11" s="37">
        <v>2.0</v>
      </c>
      <c r="R11" s="37">
        <v>2.0</v>
      </c>
      <c r="S11" s="37">
        <v>1.0</v>
      </c>
      <c r="T11" s="37">
        <v>1.0</v>
      </c>
      <c r="U11" s="37">
        <v>1.0</v>
      </c>
      <c r="V11" s="37">
        <v>1.0</v>
      </c>
      <c r="W11" s="37">
        <v>1.0</v>
      </c>
      <c r="X11" s="37">
        <v>1.0</v>
      </c>
      <c r="Y11" s="38">
        <f t="shared" ref="Y11:Y14" si="1">M11+N11+O11+P11+Q11+R11+S11+T11+U11+V11+W11+X11</f>
        <v>18</v>
      </c>
      <c r="Z11" s="39">
        <v>4.272040698E7</v>
      </c>
    </row>
    <row r="12" ht="122.25" customHeight="1">
      <c r="A12" s="27"/>
      <c r="B12" s="35" t="s">
        <v>46</v>
      </c>
      <c r="C12" s="35" t="s">
        <v>47</v>
      </c>
      <c r="D12" s="35" t="s">
        <v>48</v>
      </c>
      <c r="E12" s="36" t="s">
        <v>49</v>
      </c>
      <c r="F12" s="35" t="s">
        <v>50</v>
      </c>
      <c r="G12" s="36" t="s">
        <v>51</v>
      </c>
      <c r="H12" s="35" t="s">
        <v>41</v>
      </c>
      <c r="I12" s="35" t="s">
        <v>42</v>
      </c>
      <c r="J12" s="35" t="s">
        <v>43</v>
      </c>
      <c r="K12" s="36" t="s">
        <v>52</v>
      </c>
      <c r="L12" s="35" t="s">
        <v>53</v>
      </c>
      <c r="M12" s="37">
        <v>1.0</v>
      </c>
      <c r="N12" s="37">
        <v>1.0</v>
      </c>
      <c r="O12" s="37">
        <v>1.0</v>
      </c>
      <c r="P12" s="37">
        <v>1.0</v>
      </c>
      <c r="Q12" s="37">
        <v>1.0</v>
      </c>
      <c r="R12" s="37">
        <v>1.0</v>
      </c>
      <c r="S12" s="37">
        <v>1.0</v>
      </c>
      <c r="T12" s="37">
        <v>1.0</v>
      </c>
      <c r="U12" s="37">
        <v>1.0</v>
      </c>
      <c r="V12" s="37">
        <v>1.0</v>
      </c>
      <c r="W12" s="37"/>
      <c r="X12" s="37"/>
      <c r="Y12" s="38">
        <f t="shared" si="1"/>
        <v>10</v>
      </c>
      <c r="Z12" s="39">
        <v>5995335.2</v>
      </c>
    </row>
    <row r="13" ht="65.25" customHeight="1">
      <c r="A13" s="27"/>
      <c r="B13" s="34" t="s">
        <v>54</v>
      </c>
      <c r="C13" s="35" t="s">
        <v>55</v>
      </c>
      <c r="D13" s="36" t="s">
        <v>56</v>
      </c>
      <c r="E13" s="35" t="s">
        <v>57</v>
      </c>
      <c r="F13" s="36" t="s">
        <v>58</v>
      </c>
      <c r="G13" s="36" t="s">
        <v>59</v>
      </c>
      <c r="H13" s="35" t="s">
        <v>41</v>
      </c>
      <c r="I13" s="35" t="s">
        <v>42</v>
      </c>
      <c r="J13" s="35" t="s">
        <v>60</v>
      </c>
      <c r="K13" s="35" t="s">
        <v>61</v>
      </c>
      <c r="L13" s="35" t="s">
        <v>62</v>
      </c>
      <c r="M13" s="37"/>
      <c r="N13" s="37">
        <v>28.0</v>
      </c>
      <c r="O13" s="37"/>
      <c r="P13" s="37"/>
      <c r="Q13" s="37"/>
      <c r="R13" s="37"/>
      <c r="S13" s="37"/>
      <c r="T13" s="37"/>
      <c r="U13" s="37"/>
      <c r="V13" s="37"/>
      <c r="W13" s="37"/>
      <c r="X13" s="37"/>
      <c r="Y13" s="38">
        <f t="shared" si="1"/>
        <v>28</v>
      </c>
      <c r="Z13" s="40">
        <v>7.096459415E7</v>
      </c>
    </row>
    <row r="14" ht="76.5" customHeight="1">
      <c r="A14" s="27"/>
      <c r="B14" s="31"/>
      <c r="C14" s="35" t="s">
        <v>63</v>
      </c>
      <c r="D14" s="36" t="s">
        <v>64</v>
      </c>
      <c r="E14" s="36" t="s">
        <v>65</v>
      </c>
      <c r="F14" s="36" t="s">
        <v>66</v>
      </c>
      <c r="G14" s="36" t="s">
        <v>67</v>
      </c>
      <c r="H14" s="35" t="s">
        <v>41</v>
      </c>
      <c r="I14" s="35" t="s">
        <v>42</v>
      </c>
      <c r="J14" s="35" t="s">
        <v>60</v>
      </c>
      <c r="K14" s="36" t="s">
        <v>68</v>
      </c>
      <c r="L14" s="36" t="s">
        <v>69</v>
      </c>
      <c r="M14" s="37">
        <v>28.0</v>
      </c>
      <c r="N14" s="37">
        <v>28.0</v>
      </c>
      <c r="O14" s="37">
        <v>28.0</v>
      </c>
      <c r="P14" s="37">
        <v>28.0</v>
      </c>
      <c r="Q14" s="37">
        <v>28.0</v>
      </c>
      <c r="R14" s="37">
        <v>28.0</v>
      </c>
      <c r="S14" s="37">
        <v>28.0</v>
      </c>
      <c r="T14" s="37">
        <v>28.0</v>
      </c>
      <c r="U14" s="37">
        <v>28.0</v>
      </c>
      <c r="V14" s="37"/>
      <c r="W14" s="37"/>
      <c r="X14" s="37"/>
      <c r="Y14" s="38">
        <f t="shared" si="1"/>
        <v>252</v>
      </c>
      <c r="Z14" s="31"/>
    </row>
    <row r="15" ht="83.25" customHeight="1">
      <c r="A15" s="27"/>
      <c r="B15" s="34" t="s">
        <v>70</v>
      </c>
      <c r="C15" s="35" t="s">
        <v>63</v>
      </c>
      <c r="D15" s="35" t="s">
        <v>71</v>
      </c>
      <c r="E15" s="36" t="s">
        <v>72</v>
      </c>
      <c r="F15" s="36" t="s">
        <v>73</v>
      </c>
      <c r="G15" s="36" t="s">
        <v>74</v>
      </c>
      <c r="H15" s="35" t="s">
        <v>41</v>
      </c>
      <c r="I15" s="35" t="s">
        <v>42</v>
      </c>
      <c r="J15" s="35" t="s">
        <v>60</v>
      </c>
      <c r="K15" s="36" t="s">
        <v>75</v>
      </c>
      <c r="L15" s="36" t="s">
        <v>43</v>
      </c>
      <c r="M15" s="37">
        <v>2349.0</v>
      </c>
      <c r="N15" s="37">
        <v>691.0</v>
      </c>
      <c r="O15" s="37"/>
      <c r="P15" s="37"/>
      <c r="Q15" s="37"/>
      <c r="R15" s="37"/>
      <c r="S15" s="37"/>
      <c r="T15" s="37"/>
      <c r="U15" s="37"/>
      <c r="V15" s="37"/>
      <c r="W15" s="37"/>
      <c r="X15" s="37"/>
      <c r="Y15" s="38">
        <f>M15+N15</f>
        <v>3040</v>
      </c>
      <c r="Z15" s="40">
        <v>1.21520114E7</v>
      </c>
    </row>
    <row r="16" ht="78.0" customHeight="1">
      <c r="A16" s="27"/>
      <c r="B16" s="31"/>
      <c r="C16" s="35" t="s">
        <v>55</v>
      </c>
      <c r="D16" s="36" t="s">
        <v>76</v>
      </c>
      <c r="E16" s="35" t="s">
        <v>77</v>
      </c>
      <c r="F16" s="36" t="s">
        <v>78</v>
      </c>
      <c r="G16" s="36" t="s">
        <v>79</v>
      </c>
      <c r="H16" s="35" t="s">
        <v>41</v>
      </c>
      <c r="I16" s="35" t="s">
        <v>42</v>
      </c>
      <c r="J16" s="35" t="s">
        <v>60</v>
      </c>
      <c r="K16" s="36" t="s">
        <v>80</v>
      </c>
      <c r="L16" s="36" t="s">
        <v>81</v>
      </c>
      <c r="M16" s="37"/>
      <c r="N16" s="37">
        <v>0.0</v>
      </c>
      <c r="O16" s="37"/>
      <c r="P16" s="37"/>
      <c r="Q16" s="37"/>
      <c r="R16" s="37"/>
      <c r="S16" s="37"/>
      <c r="T16" s="37"/>
      <c r="U16" s="37"/>
      <c r="V16" s="37"/>
      <c r="W16" s="37"/>
      <c r="X16" s="37"/>
      <c r="Y16" s="38">
        <v>7.0</v>
      </c>
      <c r="Z16" s="31"/>
    </row>
    <row r="17" ht="72.75" customHeight="1">
      <c r="A17" s="27"/>
      <c r="B17" s="35" t="s">
        <v>82</v>
      </c>
      <c r="C17" s="35" t="s">
        <v>63</v>
      </c>
      <c r="D17" s="36" t="s">
        <v>83</v>
      </c>
      <c r="E17" s="36" t="s">
        <v>84</v>
      </c>
      <c r="F17" s="36" t="s">
        <v>85</v>
      </c>
      <c r="G17" s="36" t="s">
        <v>86</v>
      </c>
      <c r="H17" s="35" t="s">
        <v>41</v>
      </c>
      <c r="I17" s="35" t="s">
        <v>42</v>
      </c>
      <c r="J17" s="35" t="s">
        <v>43</v>
      </c>
      <c r="K17" s="35" t="s">
        <v>62</v>
      </c>
      <c r="L17" s="36" t="s">
        <v>87</v>
      </c>
      <c r="M17" s="37"/>
      <c r="N17" s="37"/>
      <c r="O17" s="37">
        <v>1.0</v>
      </c>
      <c r="P17" s="37">
        <v>1.0</v>
      </c>
      <c r="Q17" s="37">
        <v>1.0</v>
      </c>
      <c r="R17" s="37"/>
      <c r="S17" s="37"/>
      <c r="T17" s="37"/>
      <c r="U17" s="37"/>
      <c r="V17" s="37"/>
      <c r="W17" s="37"/>
      <c r="X17" s="37"/>
      <c r="Y17" s="38">
        <f>O17+P17+Q17</f>
        <v>3</v>
      </c>
      <c r="Z17" s="39">
        <v>5.979906418E7</v>
      </c>
    </row>
    <row r="18" ht="180.75" customHeight="1">
      <c r="A18" s="27"/>
      <c r="B18" s="35" t="s">
        <v>88</v>
      </c>
      <c r="C18" s="35" t="s">
        <v>89</v>
      </c>
      <c r="D18" s="35" t="s">
        <v>90</v>
      </c>
      <c r="E18" s="36" t="s">
        <v>91</v>
      </c>
      <c r="F18" s="35" t="s">
        <v>92</v>
      </c>
      <c r="G18" s="35" t="s">
        <v>93</v>
      </c>
      <c r="H18" s="35" t="s">
        <v>94</v>
      </c>
      <c r="I18" s="36" t="s">
        <v>95</v>
      </c>
      <c r="J18" s="35" t="s">
        <v>60</v>
      </c>
      <c r="K18" s="35" t="s">
        <v>96</v>
      </c>
      <c r="L18" s="35" t="s">
        <v>97</v>
      </c>
      <c r="M18" s="37"/>
      <c r="N18" s="37"/>
      <c r="O18" s="37">
        <v>21.0</v>
      </c>
      <c r="P18" s="37">
        <v>2.0</v>
      </c>
      <c r="Q18" s="37"/>
      <c r="R18" s="37"/>
      <c r="S18" s="37"/>
      <c r="T18" s="37"/>
      <c r="U18" s="37"/>
      <c r="V18" s="37"/>
      <c r="W18" s="37"/>
      <c r="X18" s="37"/>
      <c r="Y18" s="38">
        <f>M18+N18+O18+P18+Q18+R18+S18+T18+U18+V18+W18+X18</f>
        <v>23</v>
      </c>
      <c r="Z18" s="39">
        <v>3080467.74</v>
      </c>
    </row>
    <row r="19" ht="175.5" customHeight="1">
      <c r="A19" s="27"/>
      <c r="B19" s="34" t="s">
        <v>98</v>
      </c>
      <c r="C19" s="34" t="s">
        <v>99</v>
      </c>
      <c r="D19" s="41" t="s">
        <v>100</v>
      </c>
      <c r="E19" s="41" t="s">
        <v>101</v>
      </c>
      <c r="F19" s="36" t="s">
        <v>102</v>
      </c>
      <c r="G19" s="36" t="s">
        <v>103</v>
      </c>
      <c r="H19" s="36" t="s">
        <v>41</v>
      </c>
      <c r="I19" s="36" t="s">
        <v>42</v>
      </c>
      <c r="J19" s="35" t="s">
        <v>43</v>
      </c>
      <c r="K19" s="36" t="s">
        <v>62</v>
      </c>
      <c r="L19" s="36" t="s">
        <v>104</v>
      </c>
      <c r="M19" s="35"/>
      <c r="N19" s="42"/>
      <c r="O19" s="42"/>
      <c r="P19" s="42">
        <v>1.0</v>
      </c>
      <c r="Q19" s="35"/>
      <c r="R19" s="35"/>
      <c r="S19" s="35"/>
      <c r="T19" s="35"/>
      <c r="U19" s="35"/>
      <c r="V19" s="35"/>
      <c r="W19" s="37"/>
      <c r="X19" s="37"/>
      <c r="Y19" s="43">
        <f t="shared" ref="Y19:Y22" si="2">SUM(M19:X19)</f>
        <v>1</v>
      </c>
      <c r="Z19" s="40">
        <v>1.719509384E7</v>
      </c>
    </row>
    <row r="20" ht="174.75" customHeight="1">
      <c r="A20" s="27"/>
      <c r="B20" s="27"/>
      <c r="C20" s="27"/>
      <c r="D20" s="44" t="s">
        <v>105</v>
      </c>
      <c r="E20" s="41" t="s">
        <v>106</v>
      </c>
      <c r="F20" s="36" t="s">
        <v>107</v>
      </c>
      <c r="G20" s="36" t="s">
        <v>108</v>
      </c>
      <c r="H20" s="36" t="s">
        <v>41</v>
      </c>
      <c r="I20" s="36" t="s">
        <v>42</v>
      </c>
      <c r="J20" s="35" t="s">
        <v>43</v>
      </c>
      <c r="K20" s="36" t="s">
        <v>44</v>
      </c>
      <c r="L20" s="36" t="s">
        <v>109</v>
      </c>
      <c r="M20" s="42">
        <v>1.0</v>
      </c>
      <c r="N20" s="42">
        <v>1.0</v>
      </c>
      <c r="O20" s="42">
        <v>1.0</v>
      </c>
      <c r="P20" s="42">
        <v>1.0</v>
      </c>
      <c r="Q20" s="42">
        <v>1.0</v>
      </c>
      <c r="R20" s="42">
        <v>1.0</v>
      </c>
      <c r="S20" s="42">
        <v>1.0</v>
      </c>
      <c r="T20" s="45">
        <v>1.0</v>
      </c>
      <c r="U20" s="35"/>
      <c r="V20" s="35"/>
      <c r="W20" s="37"/>
      <c r="X20" s="37"/>
      <c r="Y20" s="46">
        <f t="shared" si="2"/>
        <v>8</v>
      </c>
      <c r="Z20" s="27"/>
    </row>
    <row r="21" ht="138.75" customHeight="1">
      <c r="A21" s="27"/>
      <c r="B21" s="27"/>
      <c r="C21" s="27"/>
      <c r="D21" s="41" t="s">
        <v>110</v>
      </c>
      <c r="E21" s="41" t="s">
        <v>111</v>
      </c>
      <c r="F21" s="36" t="s">
        <v>112</v>
      </c>
      <c r="G21" s="36" t="s">
        <v>113</v>
      </c>
      <c r="H21" s="36" t="s">
        <v>41</v>
      </c>
      <c r="I21" s="36" t="s">
        <v>42</v>
      </c>
      <c r="J21" s="35" t="s">
        <v>43</v>
      </c>
      <c r="K21" s="36" t="s">
        <v>114</v>
      </c>
      <c r="L21" s="36" t="s">
        <v>115</v>
      </c>
      <c r="M21" s="42">
        <v>1.0</v>
      </c>
      <c r="N21" s="42">
        <v>1.0</v>
      </c>
      <c r="O21" s="42">
        <v>1.0</v>
      </c>
      <c r="P21" s="42">
        <v>1.0</v>
      </c>
      <c r="Q21" s="42">
        <v>1.0</v>
      </c>
      <c r="R21" s="42">
        <v>1.0</v>
      </c>
      <c r="S21" s="35"/>
      <c r="T21" s="35"/>
      <c r="U21" s="35"/>
      <c r="V21" s="35"/>
      <c r="W21" s="37"/>
      <c r="X21" s="37"/>
      <c r="Y21" s="46">
        <f t="shared" si="2"/>
        <v>6</v>
      </c>
      <c r="Z21" s="27"/>
    </row>
    <row r="22" ht="108.75" customHeight="1">
      <c r="A22" s="27"/>
      <c r="B22" s="31"/>
      <c r="C22" s="31"/>
      <c r="D22" s="47" t="s">
        <v>116</v>
      </c>
      <c r="E22" s="47" t="s">
        <v>117</v>
      </c>
      <c r="F22" s="48" t="s">
        <v>118</v>
      </c>
      <c r="G22" s="49" t="s">
        <v>119</v>
      </c>
      <c r="H22" s="36" t="s">
        <v>41</v>
      </c>
      <c r="I22" s="36" t="s">
        <v>42</v>
      </c>
      <c r="J22" s="35" t="s">
        <v>43</v>
      </c>
      <c r="K22" s="37" t="s">
        <v>120</v>
      </c>
      <c r="L22" s="49" t="s">
        <v>121</v>
      </c>
      <c r="M22" s="50"/>
      <c r="N22" s="50"/>
      <c r="O22" s="50"/>
      <c r="P22" s="50"/>
      <c r="Q22" s="50"/>
      <c r="R22" s="50">
        <v>10364.0</v>
      </c>
      <c r="S22" s="50"/>
      <c r="T22" s="50"/>
      <c r="U22" s="50"/>
      <c r="V22" s="50"/>
      <c r="W22" s="50"/>
      <c r="X22" s="51"/>
      <c r="Y22" s="38">
        <f t="shared" si="2"/>
        <v>10364</v>
      </c>
      <c r="Z22" s="31"/>
    </row>
    <row r="23" ht="222.0" customHeight="1">
      <c r="A23" s="27"/>
      <c r="B23" s="35" t="s">
        <v>122</v>
      </c>
      <c r="C23" s="35" t="s">
        <v>89</v>
      </c>
      <c r="D23" s="35" t="s">
        <v>123</v>
      </c>
      <c r="E23" s="36" t="s">
        <v>124</v>
      </c>
      <c r="F23" s="36" t="s">
        <v>125</v>
      </c>
      <c r="G23" s="36" t="s">
        <v>126</v>
      </c>
      <c r="H23" s="36" t="s">
        <v>41</v>
      </c>
      <c r="I23" s="35" t="s">
        <v>127</v>
      </c>
      <c r="J23" s="35" t="s">
        <v>128</v>
      </c>
      <c r="K23" s="35" t="s">
        <v>129</v>
      </c>
      <c r="L23" s="35" t="s">
        <v>130</v>
      </c>
      <c r="M23" s="37"/>
      <c r="N23" s="37">
        <v>1.0</v>
      </c>
      <c r="O23" s="37"/>
      <c r="P23" s="37">
        <v>1.0</v>
      </c>
      <c r="Q23" s="37"/>
      <c r="R23" s="37">
        <v>1.0</v>
      </c>
      <c r="S23" s="37"/>
      <c r="T23" s="37"/>
      <c r="U23" s="37"/>
      <c r="V23" s="37"/>
      <c r="W23" s="37"/>
      <c r="X23" s="37"/>
      <c r="Y23" s="38">
        <f>M23+N23+O23+P23+Q23+R23+S23+T23+U23+V23+W23+X23</f>
        <v>3</v>
      </c>
      <c r="Z23" s="39">
        <v>0.0</v>
      </c>
    </row>
    <row r="24" ht="126.0" customHeight="1">
      <c r="A24" s="27"/>
      <c r="B24" s="35" t="s">
        <v>131</v>
      </c>
      <c r="C24" s="35" t="s">
        <v>89</v>
      </c>
      <c r="D24" s="36" t="s">
        <v>132</v>
      </c>
      <c r="E24" s="36" t="s">
        <v>133</v>
      </c>
      <c r="F24" s="36" t="s">
        <v>134</v>
      </c>
      <c r="G24" s="36" t="s">
        <v>135</v>
      </c>
      <c r="H24" s="36" t="s">
        <v>41</v>
      </c>
      <c r="I24" s="36" t="s">
        <v>127</v>
      </c>
      <c r="J24" s="35" t="s">
        <v>128</v>
      </c>
      <c r="K24" s="35" t="s">
        <v>136</v>
      </c>
      <c r="L24" s="35" t="s">
        <v>137</v>
      </c>
      <c r="M24" s="45"/>
      <c r="N24" s="45"/>
      <c r="O24" s="45"/>
      <c r="P24" s="45"/>
      <c r="Q24" s="45"/>
      <c r="R24" s="52">
        <v>0.8</v>
      </c>
      <c r="S24" s="45"/>
      <c r="T24" s="45"/>
      <c r="U24" s="45"/>
      <c r="V24" s="45"/>
      <c r="W24" s="45"/>
      <c r="X24" s="45"/>
      <c r="Y24" s="53">
        <f>R24</f>
        <v>0.8</v>
      </c>
      <c r="Z24" s="39">
        <v>0.0</v>
      </c>
    </row>
    <row r="25" ht="158.25" customHeight="1">
      <c r="A25" s="27"/>
      <c r="B25" s="35" t="s">
        <v>138</v>
      </c>
      <c r="C25" s="35" t="s">
        <v>89</v>
      </c>
      <c r="D25" s="36" t="s">
        <v>139</v>
      </c>
      <c r="E25" s="36" t="s">
        <v>140</v>
      </c>
      <c r="F25" s="36" t="s">
        <v>141</v>
      </c>
      <c r="G25" s="36" t="s">
        <v>142</v>
      </c>
      <c r="H25" s="36" t="s">
        <v>41</v>
      </c>
      <c r="I25" s="36" t="s">
        <v>95</v>
      </c>
      <c r="J25" s="36" t="s">
        <v>143</v>
      </c>
      <c r="K25" s="36" t="s">
        <v>144</v>
      </c>
      <c r="L25" s="36" t="s">
        <v>145</v>
      </c>
      <c r="M25" s="37"/>
      <c r="N25" s="37"/>
      <c r="O25" s="37"/>
      <c r="P25" s="37"/>
      <c r="Q25" s="37">
        <v>2.0</v>
      </c>
      <c r="R25" s="37"/>
      <c r="S25" s="37"/>
      <c r="T25" s="37"/>
      <c r="U25" s="37"/>
      <c r="V25" s="37"/>
      <c r="W25" s="37"/>
      <c r="X25" s="37"/>
      <c r="Y25" s="38">
        <f>Q25</f>
        <v>2</v>
      </c>
      <c r="Z25" s="39">
        <v>0.0</v>
      </c>
    </row>
    <row r="26" ht="124.5" customHeight="1">
      <c r="A26" s="27"/>
      <c r="B26" s="35" t="s">
        <v>146</v>
      </c>
      <c r="C26" s="35" t="s">
        <v>147</v>
      </c>
      <c r="D26" s="35" t="s">
        <v>148</v>
      </c>
      <c r="E26" s="35" t="s">
        <v>149</v>
      </c>
      <c r="F26" s="35" t="s">
        <v>150</v>
      </c>
      <c r="G26" s="35" t="s">
        <v>151</v>
      </c>
      <c r="H26" s="35" t="s">
        <v>41</v>
      </c>
      <c r="I26" s="35" t="s">
        <v>42</v>
      </c>
      <c r="J26" s="35" t="s">
        <v>43</v>
      </c>
      <c r="K26" s="35" t="s">
        <v>152</v>
      </c>
      <c r="L26" s="35" t="s">
        <v>153</v>
      </c>
      <c r="M26" s="37"/>
      <c r="N26" s="37">
        <v>56.0</v>
      </c>
      <c r="O26" s="37">
        <v>14.0</v>
      </c>
      <c r="P26" s="37">
        <v>14.0</v>
      </c>
      <c r="Q26" s="37">
        <v>14.0</v>
      </c>
      <c r="R26" s="37">
        <v>14.0</v>
      </c>
      <c r="S26" s="37">
        <v>14.0</v>
      </c>
      <c r="T26" s="37">
        <v>14.0</v>
      </c>
      <c r="U26" s="37">
        <v>14.0</v>
      </c>
      <c r="V26" s="37">
        <v>14.0</v>
      </c>
      <c r="W26" s="37"/>
      <c r="X26" s="37"/>
      <c r="Y26" s="38">
        <f>N26+O26+P26+Q26+R26+S26+T26+U26+V26</f>
        <v>168</v>
      </c>
      <c r="Z26" s="39">
        <v>0.0</v>
      </c>
    </row>
    <row r="27" ht="310.5" customHeight="1">
      <c r="A27" s="27"/>
      <c r="B27" s="34" t="s">
        <v>154</v>
      </c>
      <c r="C27" s="34" t="s">
        <v>155</v>
      </c>
      <c r="D27" s="35" t="s">
        <v>156</v>
      </c>
      <c r="E27" s="36" t="s">
        <v>157</v>
      </c>
      <c r="F27" s="35" t="s">
        <v>158</v>
      </c>
      <c r="G27" s="36" t="s">
        <v>159</v>
      </c>
      <c r="H27" s="35" t="s">
        <v>160</v>
      </c>
      <c r="I27" s="36" t="s">
        <v>42</v>
      </c>
      <c r="J27" s="35" t="s">
        <v>161</v>
      </c>
      <c r="K27" s="35" t="s">
        <v>162</v>
      </c>
      <c r="L27" s="36" t="s">
        <v>163</v>
      </c>
      <c r="M27" s="37"/>
      <c r="N27" s="37"/>
      <c r="O27" s="37"/>
      <c r="P27" s="37"/>
      <c r="Q27" s="37">
        <v>20000.0</v>
      </c>
      <c r="R27" s="37"/>
      <c r="S27" s="37"/>
      <c r="T27" s="37"/>
      <c r="U27" s="37"/>
      <c r="V27" s="37"/>
      <c r="W27" s="37"/>
      <c r="X27" s="37"/>
      <c r="Y27" s="38">
        <f>Q27</f>
        <v>20000</v>
      </c>
      <c r="Z27" s="40">
        <v>64827.62</v>
      </c>
    </row>
    <row r="28" ht="310.5" customHeight="1">
      <c r="A28" s="27"/>
      <c r="B28" s="31"/>
      <c r="C28" s="31"/>
      <c r="D28" s="36" t="s">
        <v>164</v>
      </c>
      <c r="E28" s="36" t="s">
        <v>157</v>
      </c>
      <c r="F28" s="36" t="s">
        <v>165</v>
      </c>
      <c r="G28" s="36" t="s">
        <v>166</v>
      </c>
      <c r="H28" s="35" t="s">
        <v>160</v>
      </c>
      <c r="I28" s="36" t="s">
        <v>42</v>
      </c>
      <c r="J28" s="35" t="s">
        <v>161</v>
      </c>
      <c r="K28" s="35" t="s">
        <v>167</v>
      </c>
      <c r="L28" s="36" t="s">
        <v>163</v>
      </c>
      <c r="M28" s="37"/>
      <c r="N28" s="37"/>
      <c r="O28" s="37"/>
      <c r="P28" s="37">
        <v>1589.0</v>
      </c>
      <c r="Q28" s="37"/>
      <c r="R28" s="37"/>
      <c r="S28" s="37"/>
      <c r="T28" s="37"/>
      <c r="U28" s="37"/>
      <c r="V28" s="37"/>
      <c r="W28" s="37"/>
      <c r="X28" s="37"/>
      <c r="Y28" s="38">
        <f>P28</f>
        <v>1589</v>
      </c>
      <c r="Z28" s="31"/>
    </row>
    <row r="29" ht="127.5" customHeight="1">
      <c r="A29" s="27"/>
      <c r="B29" s="35" t="s">
        <v>168</v>
      </c>
      <c r="C29" s="35" t="s">
        <v>169</v>
      </c>
      <c r="D29" s="36" t="s">
        <v>170</v>
      </c>
      <c r="E29" s="36" t="s">
        <v>170</v>
      </c>
      <c r="F29" s="36" t="s">
        <v>171</v>
      </c>
      <c r="G29" s="36" t="s">
        <v>172</v>
      </c>
      <c r="H29" s="35" t="s">
        <v>160</v>
      </c>
      <c r="I29" s="36" t="s">
        <v>173</v>
      </c>
      <c r="J29" s="35" t="s">
        <v>43</v>
      </c>
      <c r="K29" s="35" t="s">
        <v>174</v>
      </c>
      <c r="L29" s="36" t="s">
        <v>175</v>
      </c>
      <c r="M29" s="37"/>
      <c r="N29" s="37"/>
      <c r="O29" s="37"/>
      <c r="P29" s="37"/>
      <c r="Q29" s="37">
        <v>1.0</v>
      </c>
      <c r="R29" s="37"/>
      <c r="S29" s="37">
        <v>1.0</v>
      </c>
      <c r="T29" s="37"/>
      <c r="U29" s="37"/>
      <c r="V29" s="37"/>
      <c r="W29" s="37"/>
      <c r="X29" s="37"/>
      <c r="Y29" s="38">
        <f>Q29+S29</f>
        <v>2</v>
      </c>
      <c r="Z29" s="39">
        <v>0.0</v>
      </c>
    </row>
    <row r="30" ht="69.75" customHeight="1">
      <c r="A30" s="27"/>
      <c r="B30" s="37" t="s">
        <v>176</v>
      </c>
      <c r="C30" s="35" t="s">
        <v>63</v>
      </c>
      <c r="D30" s="36" t="s">
        <v>177</v>
      </c>
      <c r="E30" s="36" t="s">
        <v>178</v>
      </c>
      <c r="F30" s="36" t="s">
        <v>179</v>
      </c>
      <c r="G30" s="36" t="s">
        <v>180</v>
      </c>
      <c r="H30" s="35" t="s">
        <v>41</v>
      </c>
      <c r="I30" s="36" t="s">
        <v>42</v>
      </c>
      <c r="J30" s="35" t="s">
        <v>43</v>
      </c>
      <c r="K30" s="36" t="s">
        <v>181</v>
      </c>
      <c r="L30" s="36" t="s">
        <v>62</v>
      </c>
      <c r="M30" s="37"/>
      <c r="N30" s="37">
        <v>5.0</v>
      </c>
      <c r="O30" s="37">
        <v>5.0</v>
      </c>
      <c r="P30" s="37">
        <v>5.0</v>
      </c>
      <c r="Q30" s="37">
        <v>5.0</v>
      </c>
      <c r="R30" s="37"/>
      <c r="S30" s="37"/>
      <c r="T30" s="37"/>
      <c r="U30" s="37"/>
      <c r="V30" s="37"/>
      <c r="W30" s="37"/>
      <c r="X30" s="37"/>
      <c r="Y30" s="38">
        <f>N30+O30+P30+Q30</f>
        <v>20</v>
      </c>
      <c r="Z30" s="39">
        <v>0.0</v>
      </c>
    </row>
    <row r="31" ht="109.5" customHeight="1">
      <c r="A31" s="27"/>
      <c r="B31" s="35" t="s">
        <v>182</v>
      </c>
      <c r="C31" s="35" t="s">
        <v>63</v>
      </c>
      <c r="D31" s="36" t="s">
        <v>183</v>
      </c>
      <c r="E31" s="36" t="s">
        <v>184</v>
      </c>
      <c r="F31" s="36" t="s">
        <v>185</v>
      </c>
      <c r="G31" s="36" t="s">
        <v>186</v>
      </c>
      <c r="H31" s="36" t="s">
        <v>41</v>
      </c>
      <c r="I31" s="36" t="s">
        <v>42</v>
      </c>
      <c r="J31" s="35" t="s">
        <v>43</v>
      </c>
      <c r="K31" s="36" t="s">
        <v>187</v>
      </c>
      <c r="L31" s="36" t="s">
        <v>62</v>
      </c>
      <c r="M31" s="42"/>
      <c r="N31" s="42"/>
      <c r="O31" s="42"/>
      <c r="P31" s="42"/>
      <c r="Q31" s="42"/>
      <c r="R31" s="42">
        <v>5126.0</v>
      </c>
      <c r="S31" s="42"/>
      <c r="T31" s="45"/>
      <c r="U31" s="35"/>
      <c r="V31" s="35"/>
      <c r="W31" s="37"/>
      <c r="X31" s="37"/>
      <c r="Y31" s="46">
        <f t="shared" ref="Y31:Y33" si="3">SUM(M31:X31)</f>
        <v>5126</v>
      </c>
      <c r="Z31" s="39">
        <v>3599955.25</v>
      </c>
    </row>
    <row r="32" ht="103.5" customHeight="1">
      <c r="A32" s="27"/>
      <c r="B32" s="35" t="s">
        <v>188</v>
      </c>
      <c r="C32" s="35" t="s">
        <v>63</v>
      </c>
      <c r="D32" s="36" t="s">
        <v>189</v>
      </c>
      <c r="E32" s="36" t="s">
        <v>190</v>
      </c>
      <c r="F32" s="36" t="s">
        <v>191</v>
      </c>
      <c r="G32" s="36" t="s">
        <v>192</v>
      </c>
      <c r="H32" s="36" t="s">
        <v>41</v>
      </c>
      <c r="I32" s="36" t="s">
        <v>42</v>
      </c>
      <c r="J32" s="35" t="s">
        <v>43</v>
      </c>
      <c r="K32" s="36" t="s">
        <v>193</v>
      </c>
      <c r="L32" s="36" t="s">
        <v>62</v>
      </c>
      <c r="M32" s="42"/>
      <c r="N32" s="42"/>
      <c r="O32" s="42"/>
      <c r="P32" s="42">
        <v>28.0</v>
      </c>
      <c r="Q32" s="42"/>
      <c r="R32" s="42"/>
      <c r="S32" s="35"/>
      <c r="T32" s="35"/>
      <c r="U32" s="35"/>
      <c r="V32" s="35"/>
      <c r="W32" s="37"/>
      <c r="X32" s="37"/>
      <c r="Y32" s="46">
        <f t="shared" si="3"/>
        <v>28</v>
      </c>
      <c r="Z32" s="39">
        <v>355417.75</v>
      </c>
    </row>
    <row r="33" ht="96.0" customHeight="1">
      <c r="A33" s="31"/>
      <c r="B33" s="37" t="s">
        <v>194</v>
      </c>
      <c r="C33" s="35" t="s">
        <v>63</v>
      </c>
      <c r="D33" s="49" t="s">
        <v>195</v>
      </c>
      <c r="E33" s="49" t="s">
        <v>196</v>
      </c>
      <c r="F33" s="49" t="s">
        <v>197</v>
      </c>
      <c r="G33" s="49" t="s">
        <v>198</v>
      </c>
      <c r="H33" s="36" t="s">
        <v>41</v>
      </c>
      <c r="I33" s="36" t="s">
        <v>42</v>
      </c>
      <c r="J33" s="35" t="s">
        <v>43</v>
      </c>
      <c r="K33" s="49" t="s">
        <v>199</v>
      </c>
      <c r="L33" s="49" t="s">
        <v>193</v>
      </c>
      <c r="M33" s="50"/>
      <c r="N33" s="50"/>
      <c r="O33" s="50">
        <v>1427.0</v>
      </c>
      <c r="P33" s="50"/>
      <c r="Q33" s="50"/>
      <c r="R33" s="50"/>
      <c r="S33" s="50"/>
      <c r="T33" s="50"/>
      <c r="U33" s="50"/>
      <c r="V33" s="50"/>
      <c r="W33" s="50"/>
      <c r="X33" s="51"/>
      <c r="Y33" s="38">
        <f t="shared" si="3"/>
        <v>1427</v>
      </c>
      <c r="Z33" s="39">
        <v>3.748934607E7</v>
      </c>
    </row>
    <row r="34" ht="17.25" customHeight="1">
      <c r="A34" s="54" t="s">
        <v>200</v>
      </c>
      <c r="B34" s="21"/>
      <c r="C34" s="21"/>
      <c r="D34" s="21"/>
      <c r="E34" s="21"/>
      <c r="F34" s="21"/>
      <c r="G34" s="21"/>
      <c r="H34" s="21"/>
      <c r="I34" s="21"/>
      <c r="J34" s="21"/>
      <c r="K34" s="21"/>
      <c r="L34" s="22"/>
      <c r="M34" s="55"/>
      <c r="N34" s="55"/>
      <c r="O34" s="55"/>
      <c r="P34" s="55"/>
      <c r="Q34" s="55"/>
      <c r="R34" s="55"/>
      <c r="S34" s="55"/>
      <c r="T34" s="55"/>
      <c r="U34" s="55"/>
      <c r="V34" s="55"/>
      <c r="W34" s="55"/>
      <c r="X34" s="55"/>
      <c r="Y34" s="56"/>
      <c r="Z34" s="57">
        <f>SUM(Z11:Z33)</f>
        <v>253416520.2</v>
      </c>
    </row>
    <row r="35" ht="179.25" customHeight="1">
      <c r="A35" s="34" t="s">
        <v>201</v>
      </c>
      <c r="B35" s="34" t="s">
        <v>202</v>
      </c>
      <c r="C35" s="35" t="s">
        <v>203</v>
      </c>
      <c r="D35" s="35" t="s">
        <v>204</v>
      </c>
      <c r="E35" s="35" t="s">
        <v>205</v>
      </c>
      <c r="F35" s="58" t="s">
        <v>206</v>
      </c>
      <c r="G35" s="59" t="s">
        <v>207</v>
      </c>
      <c r="H35" s="52" t="s">
        <v>41</v>
      </c>
      <c r="I35" s="59" t="s">
        <v>127</v>
      </c>
      <c r="J35" s="37" t="s">
        <v>60</v>
      </c>
      <c r="K35" s="49" t="s">
        <v>208</v>
      </c>
      <c r="L35" s="37" t="s">
        <v>209</v>
      </c>
      <c r="M35" s="37">
        <v>1.0</v>
      </c>
      <c r="N35" s="37">
        <v>1.0</v>
      </c>
      <c r="O35" s="37">
        <v>1.0</v>
      </c>
      <c r="P35" s="37">
        <v>1.0</v>
      </c>
      <c r="Q35" s="37">
        <v>1.0</v>
      </c>
      <c r="R35" s="37">
        <v>1.0</v>
      </c>
      <c r="S35" s="37">
        <v>1.0</v>
      </c>
      <c r="T35" s="37">
        <v>1.0</v>
      </c>
      <c r="U35" s="37">
        <v>1.0</v>
      </c>
      <c r="V35" s="37">
        <v>1.0</v>
      </c>
      <c r="W35" s="37">
        <v>1.0</v>
      </c>
      <c r="X35" s="37">
        <v>1.0</v>
      </c>
      <c r="Y35" s="38">
        <f>M35+N35+O35+P35+Q35+R35+S35+T35+U35+V35+W35+X35</f>
        <v>12</v>
      </c>
      <c r="Z35" s="39">
        <v>7736647.35</v>
      </c>
    </row>
    <row r="36" ht="179.25" customHeight="1">
      <c r="A36" s="27"/>
      <c r="B36" s="31"/>
      <c r="C36" s="35" t="s">
        <v>89</v>
      </c>
      <c r="D36" s="60" t="s">
        <v>210</v>
      </c>
      <c r="E36" s="61" t="s">
        <v>140</v>
      </c>
      <c r="F36" s="62" t="s">
        <v>211</v>
      </c>
      <c r="G36" s="62" t="s">
        <v>212</v>
      </c>
      <c r="H36" s="62" t="s">
        <v>94</v>
      </c>
      <c r="I36" s="62" t="s">
        <v>42</v>
      </c>
      <c r="J36" s="63" t="s">
        <v>43</v>
      </c>
      <c r="K36" s="63" t="s">
        <v>213</v>
      </c>
      <c r="L36" s="62" t="s">
        <v>129</v>
      </c>
      <c r="M36" s="64">
        <v>1.0</v>
      </c>
      <c r="N36" s="64">
        <v>2.0</v>
      </c>
      <c r="O36" s="64">
        <v>2.0</v>
      </c>
      <c r="P36" s="64">
        <v>2.0</v>
      </c>
      <c r="Q36" s="64">
        <v>2.0</v>
      </c>
      <c r="R36" s="64">
        <v>1.0</v>
      </c>
      <c r="S36" s="64">
        <v>0.0</v>
      </c>
      <c r="T36" s="64">
        <v>0.0</v>
      </c>
      <c r="U36" s="64">
        <v>0.0</v>
      </c>
      <c r="V36" s="64">
        <v>0.0</v>
      </c>
      <c r="W36" s="64">
        <v>0.0</v>
      </c>
      <c r="X36" s="64">
        <v>0.0</v>
      </c>
      <c r="Y36" s="65">
        <f>SUM(M36:X36)</f>
        <v>10</v>
      </c>
      <c r="Z36" s="39">
        <v>0.0</v>
      </c>
    </row>
    <row r="37" ht="93.75" customHeight="1">
      <c r="A37" s="27"/>
      <c r="B37" s="35" t="s">
        <v>214</v>
      </c>
      <c r="C37" s="35" t="s">
        <v>203</v>
      </c>
      <c r="D37" s="35" t="s">
        <v>215</v>
      </c>
      <c r="E37" s="36" t="s">
        <v>216</v>
      </c>
      <c r="F37" s="36" t="s">
        <v>217</v>
      </c>
      <c r="G37" s="36" t="s">
        <v>218</v>
      </c>
      <c r="H37" s="36" t="s">
        <v>41</v>
      </c>
      <c r="I37" s="36" t="s">
        <v>127</v>
      </c>
      <c r="J37" s="35" t="s">
        <v>161</v>
      </c>
      <c r="K37" s="36" t="s">
        <v>219</v>
      </c>
      <c r="L37" s="35" t="s">
        <v>220</v>
      </c>
      <c r="M37" s="37"/>
      <c r="N37" s="37"/>
      <c r="O37" s="37"/>
      <c r="P37" s="37">
        <v>20.0</v>
      </c>
      <c r="Q37" s="37"/>
      <c r="R37" s="37">
        <v>20.0</v>
      </c>
      <c r="S37" s="37"/>
      <c r="T37" s="37"/>
      <c r="U37" s="37">
        <v>20.0</v>
      </c>
      <c r="V37" s="37"/>
      <c r="W37" s="37">
        <v>20.0</v>
      </c>
      <c r="X37" s="66"/>
      <c r="Y37" s="67">
        <v>80.0</v>
      </c>
      <c r="Z37" s="39">
        <v>0.0</v>
      </c>
    </row>
    <row r="38" ht="134.25" customHeight="1">
      <c r="A38" s="31"/>
      <c r="B38" s="35" t="s">
        <v>221</v>
      </c>
      <c r="C38" s="35" t="s">
        <v>203</v>
      </c>
      <c r="D38" s="35" t="s">
        <v>222</v>
      </c>
      <c r="E38" s="36" t="s">
        <v>223</v>
      </c>
      <c r="F38" s="36" t="s">
        <v>217</v>
      </c>
      <c r="G38" s="36" t="s">
        <v>218</v>
      </c>
      <c r="H38" s="36" t="s">
        <v>41</v>
      </c>
      <c r="I38" s="36" t="s">
        <v>127</v>
      </c>
      <c r="J38" s="35" t="s">
        <v>161</v>
      </c>
      <c r="K38" s="36" t="s">
        <v>219</v>
      </c>
      <c r="L38" s="35" t="s">
        <v>224</v>
      </c>
      <c r="M38" s="37"/>
      <c r="N38" s="37"/>
      <c r="O38" s="37">
        <v>20.0</v>
      </c>
      <c r="P38" s="37"/>
      <c r="Q38" s="37">
        <v>20.0</v>
      </c>
      <c r="R38" s="37"/>
      <c r="S38" s="37">
        <v>20.0</v>
      </c>
      <c r="T38" s="37"/>
      <c r="U38" s="37">
        <v>20.0</v>
      </c>
      <c r="V38" s="37"/>
      <c r="W38" s="37">
        <v>20.0</v>
      </c>
      <c r="X38" s="66"/>
      <c r="Y38" s="38">
        <v>100.0</v>
      </c>
      <c r="Z38" s="39">
        <v>0.0</v>
      </c>
    </row>
    <row r="39" ht="217.5" customHeight="1">
      <c r="A39" s="35"/>
      <c r="B39" s="35" t="s">
        <v>225</v>
      </c>
      <c r="C39" s="35" t="s">
        <v>155</v>
      </c>
      <c r="D39" s="36" t="s">
        <v>226</v>
      </c>
      <c r="E39" s="36" t="s">
        <v>227</v>
      </c>
      <c r="F39" s="36" t="s">
        <v>228</v>
      </c>
      <c r="G39" s="36" t="s">
        <v>229</v>
      </c>
      <c r="H39" s="36" t="s">
        <v>41</v>
      </c>
      <c r="I39" s="36" t="s">
        <v>173</v>
      </c>
      <c r="J39" s="35" t="s">
        <v>161</v>
      </c>
      <c r="K39" s="36" t="s">
        <v>230</v>
      </c>
      <c r="L39" s="36" t="s">
        <v>231</v>
      </c>
      <c r="M39" s="37"/>
      <c r="N39" s="37">
        <v>3.0</v>
      </c>
      <c r="O39" s="37">
        <v>2.0</v>
      </c>
      <c r="P39" s="37">
        <v>7.0</v>
      </c>
      <c r="Q39" s="37">
        <v>9.0</v>
      </c>
      <c r="R39" s="37"/>
      <c r="S39" s="37"/>
      <c r="T39" s="37"/>
      <c r="U39" s="37"/>
      <c r="V39" s="37"/>
      <c r="W39" s="37"/>
      <c r="X39" s="66"/>
      <c r="Y39" s="38">
        <f>N39+O39+P39+Q39</f>
        <v>21</v>
      </c>
      <c r="Z39" s="39">
        <v>0.0</v>
      </c>
    </row>
    <row r="40" ht="217.5" customHeight="1">
      <c r="A40" s="35"/>
      <c r="B40" s="35" t="s">
        <v>232</v>
      </c>
      <c r="C40" s="35" t="s">
        <v>155</v>
      </c>
      <c r="D40" s="36" t="s">
        <v>226</v>
      </c>
      <c r="E40" s="36" t="s">
        <v>233</v>
      </c>
      <c r="F40" s="36" t="s">
        <v>234</v>
      </c>
      <c r="G40" s="36" t="s">
        <v>235</v>
      </c>
      <c r="H40" s="36" t="s">
        <v>41</v>
      </c>
      <c r="I40" s="36" t="s">
        <v>42</v>
      </c>
      <c r="J40" s="35" t="s">
        <v>161</v>
      </c>
      <c r="K40" s="36" t="s">
        <v>236</v>
      </c>
      <c r="L40" s="36" t="s">
        <v>237</v>
      </c>
      <c r="M40" s="37"/>
      <c r="N40" s="37"/>
      <c r="O40" s="37"/>
      <c r="P40" s="37"/>
      <c r="Q40" s="37"/>
      <c r="R40" s="37"/>
      <c r="S40" s="37"/>
      <c r="T40" s="37"/>
      <c r="U40" s="37"/>
      <c r="V40" s="37"/>
      <c r="W40" s="37">
        <v>300.0</v>
      </c>
      <c r="X40" s="66"/>
      <c r="Y40" s="38">
        <v>300.0</v>
      </c>
      <c r="Z40" s="39">
        <v>148200.0</v>
      </c>
    </row>
    <row r="41" ht="217.5" customHeight="1">
      <c r="A41" s="35"/>
      <c r="B41" s="35" t="s">
        <v>238</v>
      </c>
      <c r="C41" s="35" t="s">
        <v>155</v>
      </c>
      <c r="D41" s="35" t="s">
        <v>239</v>
      </c>
      <c r="E41" s="36" t="s">
        <v>240</v>
      </c>
      <c r="F41" s="36" t="s">
        <v>241</v>
      </c>
      <c r="G41" s="36" t="s">
        <v>242</v>
      </c>
      <c r="H41" s="36" t="s">
        <v>41</v>
      </c>
      <c r="I41" s="36" t="s">
        <v>127</v>
      </c>
      <c r="J41" s="35" t="s">
        <v>161</v>
      </c>
      <c r="K41" s="36" t="s">
        <v>243</v>
      </c>
      <c r="L41" s="35" t="s">
        <v>244</v>
      </c>
      <c r="M41" s="37"/>
      <c r="N41" s="37"/>
      <c r="O41" s="37"/>
      <c r="P41" s="37"/>
      <c r="Q41" s="37"/>
      <c r="R41" s="37"/>
      <c r="S41" s="37"/>
      <c r="T41" s="37"/>
      <c r="U41" s="37">
        <v>23.0</v>
      </c>
      <c r="V41" s="37"/>
      <c r="W41" s="37"/>
      <c r="X41" s="66"/>
      <c r="Y41" s="67">
        <v>20.0</v>
      </c>
      <c r="Z41" s="39">
        <v>71000.0</v>
      </c>
    </row>
    <row r="42" ht="17.25" customHeight="1">
      <c r="A42" s="68" t="s">
        <v>245</v>
      </c>
      <c r="B42" s="21"/>
      <c r="C42" s="21"/>
      <c r="D42" s="21"/>
      <c r="E42" s="21"/>
      <c r="F42" s="21"/>
      <c r="G42" s="21"/>
      <c r="H42" s="21"/>
      <c r="I42" s="21"/>
      <c r="J42" s="21"/>
      <c r="K42" s="21"/>
      <c r="L42" s="22"/>
      <c r="M42" s="55"/>
      <c r="N42" s="55"/>
      <c r="O42" s="55"/>
      <c r="P42" s="55"/>
      <c r="Q42" s="55"/>
      <c r="R42" s="55"/>
      <c r="S42" s="55"/>
      <c r="T42" s="55"/>
      <c r="U42" s="55"/>
      <c r="V42" s="55"/>
      <c r="W42" s="55"/>
      <c r="X42" s="55"/>
      <c r="Y42" s="56"/>
      <c r="Z42" s="57">
        <f>Z35+Z37+Z38+Z39+Z40+Z41</f>
        <v>7955847.35</v>
      </c>
    </row>
    <row r="43" ht="217.5" customHeight="1">
      <c r="A43" s="35" t="s">
        <v>246</v>
      </c>
      <c r="B43" s="35" t="s">
        <v>247</v>
      </c>
      <c r="C43" s="35" t="s">
        <v>89</v>
      </c>
      <c r="D43" s="69" t="s">
        <v>248</v>
      </c>
      <c r="E43" s="61" t="s">
        <v>249</v>
      </c>
      <c r="F43" s="62" t="s">
        <v>250</v>
      </c>
      <c r="G43" s="62" t="s">
        <v>251</v>
      </c>
      <c r="H43" s="62" t="s">
        <v>41</v>
      </c>
      <c r="I43" s="62" t="s">
        <v>127</v>
      </c>
      <c r="J43" s="63" t="s">
        <v>43</v>
      </c>
      <c r="K43" s="62" t="s">
        <v>250</v>
      </c>
      <c r="L43" s="62" t="s">
        <v>129</v>
      </c>
      <c r="M43" s="64">
        <v>0.0</v>
      </c>
      <c r="N43" s="64">
        <v>0.0</v>
      </c>
      <c r="O43" s="64">
        <v>0.0</v>
      </c>
      <c r="P43" s="64">
        <v>0.0</v>
      </c>
      <c r="Q43" s="64">
        <v>0.0</v>
      </c>
      <c r="R43" s="64">
        <v>0.0</v>
      </c>
      <c r="S43" s="64">
        <v>0.0</v>
      </c>
      <c r="T43" s="64">
        <v>0.0</v>
      </c>
      <c r="U43" s="64">
        <v>2.0</v>
      </c>
      <c r="V43" s="64">
        <v>2.0</v>
      </c>
      <c r="W43" s="64">
        <v>3.0</v>
      </c>
      <c r="X43" s="64">
        <v>6.0</v>
      </c>
      <c r="Y43" s="65">
        <f>SUM(M43:X43)</f>
        <v>13</v>
      </c>
      <c r="Z43" s="39">
        <v>0.0</v>
      </c>
    </row>
    <row r="44" ht="17.25" customHeight="1">
      <c r="A44" s="68" t="s">
        <v>252</v>
      </c>
      <c r="B44" s="21"/>
      <c r="C44" s="21"/>
      <c r="D44" s="21"/>
      <c r="E44" s="21"/>
      <c r="F44" s="21"/>
      <c r="G44" s="21"/>
      <c r="H44" s="21"/>
      <c r="I44" s="21"/>
      <c r="J44" s="21"/>
      <c r="K44" s="21"/>
      <c r="L44" s="22"/>
      <c r="M44" s="55"/>
      <c r="N44" s="55"/>
      <c r="O44" s="55"/>
      <c r="P44" s="55"/>
      <c r="Q44" s="55"/>
      <c r="R44" s="55"/>
      <c r="S44" s="55"/>
      <c r="T44" s="55"/>
      <c r="U44" s="55"/>
      <c r="V44" s="55"/>
      <c r="W44" s="55"/>
      <c r="X44" s="55"/>
      <c r="Y44" s="56"/>
      <c r="Z44" s="57">
        <v>0.0</v>
      </c>
    </row>
    <row r="45" ht="388.5" customHeight="1">
      <c r="A45" s="34" t="s">
        <v>253</v>
      </c>
      <c r="B45" s="35" t="s">
        <v>254</v>
      </c>
      <c r="C45" s="35" t="s">
        <v>255</v>
      </c>
      <c r="D45" s="36" t="s">
        <v>256</v>
      </c>
      <c r="E45" s="36" t="s">
        <v>257</v>
      </c>
      <c r="F45" s="36" t="s">
        <v>258</v>
      </c>
      <c r="G45" s="36" t="s">
        <v>259</v>
      </c>
      <c r="H45" s="35" t="s">
        <v>41</v>
      </c>
      <c r="I45" s="35" t="s">
        <v>42</v>
      </c>
      <c r="J45" s="35" t="s">
        <v>60</v>
      </c>
      <c r="K45" s="35" t="s">
        <v>260</v>
      </c>
      <c r="L45" s="36" t="s">
        <v>261</v>
      </c>
      <c r="M45" s="45"/>
      <c r="N45" s="45">
        <v>1.0</v>
      </c>
      <c r="O45" s="45"/>
      <c r="P45" s="45"/>
      <c r="Q45" s="45"/>
      <c r="R45" s="45"/>
      <c r="S45" s="45">
        <v>1.0</v>
      </c>
      <c r="T45" s="45"/>
      <c r="U45" s="45"/>
      <c r="V45" s="45"/>
      <c r="W45" s="45">
        <v>1.0</v>
      </c>
      <c r="X45" s="45"/>
      <c r="Y45" s="70">
        <f t="shared" ref="Y45:Y49" si="4">SUM(M45:X45)</f>
        <v>3</v>
      </c>
      <c r="Z45" s="71">
        <v>4577877.96</v>
      </c>
    </row>
    <row r="46" ht="409.5" customHeight="1">
      <c r="A46" s="27"/>
      <c r="B46" s="35" t="s">
        <v>262</v>
      </c>
      <c r="C46" s="35" t="s">
        <v>263</v>
      </c>
      <c r="D46" s="36" t="s">
        <v>264</v>
      </c>
      <c r="E46" s="35" t="s">
        <v>265</v>
      </c>
      <c r="F46" s="36" t="s">
        <v>266</v>
      </c>
      <c r="G46" s="72" t="s">
        <v>267</v>
      </c>
      <c r="H46" s="35" t="s">
        <v>41</v>
      </c>
      <c r="I46" s="35" t="s">
        <v>42</v>
      </c>
      <c r="J46" s="35" t="s">
        <v>128</v>
      </c>
      <c r="K46" s="35" t="s">
        <v>268</v>
      </c>
      <c r="L46" s="36" t="s">
        <v>269</v>
      </c>
      <c r="M46" s="45"/>
      <c r="N46" s="45"/>
      <c r="O46" s="45">
        <v>1.0</v>
      </c>
      <c r="P46" s="45">
        <v>0.6</v>
      </c>
      <c r="Q46" s="45">
        <v>1.0</v>
      </c>
      <c r="R46" s="45"/>
      <c r="S46" s="45"/>
      <c r="T46" s="45"/>
      <c r="U46" s="45"/>
      <c r="V46" s="45"/>
      <c r="W46" s="45"/>
      <c r="X46" s="45"/>
      <c r="Y46" s="70">
        <f t="shared" si="4"/>
        <v>2.6</v>
      </c>
      <c r="Z46" s="71">
        <v>131699.38</v>
      </c>
    </row>
    <row r="47" ht="389.25" customHeight="1">
      <c r="A47" s="27"/>
      <c r="B47" s="35" t="s">
        <v>270</v>
      </c>
      <c r="C47" s="35" t="s">
        <v>263</v>
      </c>
      <c r="D47" s="36" t="s">
        <v>271</v>
      </c>
      <c r="E47" s="36" t="s">
        <v>272</v>
      </c>
      <c r="F47" s="36" t="s">
        <v>273</v>
      </c>
      <c r="G47" s="36" t="s">
        <v>274</v>
      </c>
      <c r="H47" s="35" t="s">
        <v>41</v>
      </c>
      <c r="I47" s="35" t="s">
        <v>42</v>
      </c>
      <c r="J47" s="35" t="s">
        <v>43</v>
      </c>
      <c r="K47" s="35" t="s">
        <v>268</v>
      </c>
      <c r="L47" s="36" t="s">
        <v>269</v>
      </c>
      <c r="M47" s="45"/>
      <c r="N47" s="45"/>
      <c r="O47" s="45"/>
      <c r="P47" s="45"/>
      <c r="Q47" s="45">
        <v>1.0</v>
      </c>
      <c r="R47" s="45"/>
      <c r="S47" s="45"/>
      <c r="T47" s="45"/>
      <c r="U47" s="45"/>
      <c r="V47" s="45"/>
      <c r="W47" s="45"/>
      <c r="X47" s="45"/>
      <c r="Y47" s="70">
        <f t="shared" si="4"/>
        <v>1</v>
      </c>
      <c r="Z47" s="71">
        <v>829520.0</v>
      </c>
    </row>
    <row r="48" ht="242.25" customHeight="1">
      <c r="A48" s="27"/>
      <c r="B48" s="35" t="s">
        <v>275</v>
      </c>
      <c r="C48" s="35" t="s">
        <v>263</v>
      </c>
      <c r="D48" s="36" t="s">
        <v>276</v>
      </c>
      <c r="E48" s="36" t="s">
        <v>277</v>
      </c>
      <c r="F48" s="35" t="s">
        <v>278</v>
      </c>
      <c r="G48" s="36" t="s">
        <v>279</v>
      </c>
      <c r="H48" s="35" t="s">
        <v>41</v>
      </c>
      <c r="I48" s="35" t="s">
        <v>95</v>
      </c>
      <c r="J48" s="35" t="s">
        <v>43</v>
      </c>
      <c r="K48" s="35" t="s">
        <v>280</v>
      </c>
      <c r="L48" s="36" t="s">
        <v>281</v>
      </c>
      <c r="M48" s="45"/>
      <c r="N48" s="73"/>
      <c r="O48" s="45"/>
      <c r="P48" s="45"/>
      <c r="Q48" s="45"/>
      <c r="R48" s="45"/>
      <c r="S48" s="45"/>
      <c r="T48" s="45">
        <v>12.0</v>
      </c>
      <c r="U48" s="45"/>
      <c r="V48" s="45"/>
      <c r="W48" s="45"/>
      <c r="X48" s="45"/>
      <c r="Y48" s="70">
        <f t="shared" si="4"/>
        <v>12</v>
      </c>
      <c r="Z48" s="71">
        <v>0.0</v>
      </c>
    </row>
    <row r="49" ht="213.75" customHeight="1">
      <c r="A49" s="31"/>
      <c r="B49" s="35" t="s">
        <v>282</v>
      </c>
      <c r="C49" s="35" t="s">
        <v>263</v>
      </c>
      <c r="D49" s="36" t="s">
        <v>283</v>
      </c>
      <c r="E49" s="36" t="s">
        <v>284</v>
      </c>
      <c r="F49" s="36" t="s">
        <v>285</v>
      </c>
      <c r="G49" s="36" t="s">
        <v>286</v>
      </c>
      <c r="H49" s="35" t="s">
        <v>41</v>
      </c>
      <c r="I49" s="35" t="s">
        <v>42</v>
      </c>
      <c r="J49" s="35" t="s">
        <v>43</v>
      </c>
      <c r="K49" s="35" t="s">
        <v>287</v>
      </c>
      <c r="L49" s="36" t="s">
        <v>288</v>
      </c>
      <c r="M49" s="45"/>
      <c r="N49" s="45"/>
      <c r="O49" s="45">
        <v>45.0</v>
      </c>
      <c r="P49" s="45">
        <v>170.0</v>
      </c>
      <c r="Q49" s="73"/>
      <c r="R49" s="45"/>
      <c r="S49" s="45"/>
      <c r="T49" s="45"/>
      <c r="U49" s="45"/>
      <c r="V49" s="45"/>
      <c r="W49" s="45"/>
      <c r="X49" s="45"/>
      <c r="Y49" s="70">
        <f t="shared" si="4"/>
        <v>215</v>
      </c>
      <c r="Z49" s="71">
        <v>29219.84</v>
      </c>
    </row>
    <row r="50" ht="17.25" customHeight="1">
      <c r="A50" s="68" t="s">
        <v>289</v>
      </c>
      <c r="B50" s="21"/>
      <c r="C50" s="21"/>
      <c r="D50" s="21"/>
      <c r="E50" s="21"/>
      <c r="F50" s="21"/>
      <c r="G50" s="21"/>
      <c r="H50" s="21"/>
      <c r="I50" s="21"/>
      <c r="J50" s="21"/>
      <c r="K50" s="21"/>
      <c r="L50" s="22"/>
      <c r="M50" s="55"/>
      <c r="N50" s="55"/>
      <c r="O50" s="55"/>
      <c r="P50" s="55"/>
      <c r="Q50" s="55"/>
      <c r="R50" s="55"/>
      <c r="S50" s="55"/>
      <c r="T50" s="55"/>
      <c r="U50" s="55"/>
      <c r="V50" s="55"/>
      <c r="W50" s="55"/>
      <c r="X50" s="55"/>
      <c r="Y50" s="56"/>
      <c r="Z50" s="57">
        <f>Z45+Z46+Z47+Z48+Z49</f>
        <v>5568317.18</v>
      </c>
    </row>
    <row r="51" ht="162.75" customHeight="1">
      <c r="A51" s="34" t="s">
        <v>290</v>
      </c>
      <c r="B51" s="74" t="s">
        <v>291</v>
      </c>
      <c r="C51" s="74" t="s">
        <v>292</v>
      </c>
      <c r="D51" s="74" t="s">
        <v>293</v>
      </c>
      <c r="E51" s="74" t="s">
        <v>294</v>
      </c>
      <c r="F51" s="75" t="s">
        <v>295</v>
      </c>
      <c r="G51" s="75" t="s">
        <v>296</v>
      </c>
      <c r="H51" s="74" t="s">
        <v>41</v>
      </c>
      <c r="I51" s="74" t="s">
        <v>42</v>
      </c>
      <c r="J51" s="74" t="s">
        <v>43</v>
      </c>
      <c r="K51" s="75" t="s">
        <v>297</v>
      </c>
      <c r="L51" s="75" t="s">
        <v>298</v>
      </c>
      <c r="M51" s="76">
        <v>3.0</v>
      </c>
      <c r="N51" s="76">
        <v>2.0</v>
      </c>
      <c r="O51" s="76">
        <v>1.0</v>
      </c>
      <c r="P51" s="76">
        <v>1.0</v>
      </c>
      <c r="Q51" s="76">
        <v>1.0</v>
      </c>
      <c r="R51" s="76">
        <v>2.0</v>
      </c>
      <c r="S51" s="76">
        <v>2.0</v>
      </c>
      <c r="T51" s="76">
        <v>1.0</v>
      </c>
      <c r="U51" s="76">
        <v>1.0</v>
      </c>
      <c r="V51" s="76">
        <v>1.0</v>
      </c>
      <c r="W51" s="76">
        <v>1.0</v>
      </c>
      <c r="X51" s="76">
        <v>1.0</v>
      </c>
      <c r="Y51" s="77">
        <v>17.0</v>
      </c>
      <c r="Z51" s="40">
        <v>6166849.31</v>
      </c>
    </row>
    <row r="52" ht="222.75" customHeight="1">
      <c r="A52" s="27"/>
      <c r="B52" s="35" t="s">
        <v>291</v>
      </c>
      <c r="C52" s="35" t="s">
        <v>299</v>
      </c>
      <c r="D52" s="78" t="s">
        <v>300</v>
      </c>
      <c r="E52" s="78" t="s">
        <v>301</v>
      </c>
      <c r="F52" s="36" t="s">
        <v>302</v>
      </c>
      <c r="G52" s="59" t="s">
        <v>303</v>
      </c>
      <c r="H52" s="59" t="s">
        <v>41</v>
      </c>
      <c r="I52" s="59" t="s">
        <v>304</v>
      </c>
      <c r="J52" s="37" t="s">
        <v>43</v>
      </c>
      <c r="K52" s="37" t="s">
        <v>305</v>
      </c>
      <c r="L52" s="49" t="s">
        <v>306</v>
      </c>
      <c r="M52" s="42">
        <v>2.0</v>
      </c>
      <c r="N52" s="42">
        <v>7.0</v>
      </c>
      <c r="O52" s="42"/>
      <c r="P52" s="42"/>
      <c r="Q52" s="42">
        <v>1.0</v>
      </c>
      <c r="R52" s="42">
        <v>1.0</v>
      </c>
      <c r="S52" s="42">
        <v>1.0</v>
      </c>
      <c r="T52" s="42">
        <v>1.0</v>
      </c>
      <c r="U52" s="42"/>
      <c r="V52" s="42"/>
      <c r="W52" s="37">
        <v>2.0</v>
      </c>
      <c r="X52" s="37"/>
      <c r="Y52" s="79">
        <f t="shared" ref="Y52:Y53" si="5">SUM(M52:X52)</f>
        <v>15</v>
      </c>
      <c r="Z52" s="27"/>
    </row>
    <row r="53" ht="162.75" customHeight="1">
      <c r="A53" s="27"/>
      <c r="B53" s="35" t="s">
        <v>291</v>
      </c>
      <c r="C53" s="35" t="s">
        <v>307</v>
      </c>
      <c r="D53" s="41" t="s">
        <v>308</v>
      </c>
      <c r="E53" s="41" t="s">
        <v>309</v>
      </c>
      <c r="F53" s="35" t="s">
        <v>310</v>
      </c>
      <c r="G53" s="36" t="s">
        <v>311</v>
      </c>
      <c r="H53" s="35" t="s">
        <v>41</v>
      </c>
      <c r="I53" s="35" t="s">
        <v>127</v>
      </c>
      <c r="J53" s="35" t="s">
        <v>312</v>
      </c>
      <c r="K53" s="36" t="s">
        <v>313</v>
      </c>
      <c r="L53" s="36" t="s">
        <v>314</v>
      </c>
      <c r="M53" s="45">
        <v>1.0</v>
      </c>
      <c r="N53" s="45">
        <v>1.0</v>
      </c>
      <c r="O53" s="45">
        <v>1.0</v>
      </c>
      <c r="P53" s="45">
        <v>1.0</v>
      </c>
      <c r="Q53" s="45">
        <v>1.0</v>
      </c>
      <c r="R53" s="45">
        <v>1.0</v>
      </c>
      <c r="S53" s="45">
        <v>1.0</v>
      </c>
      <c r="T53" s="45">
        <v>1.0</v>
      </c>
      <c r="U53" s="45">
        <v>1.0</v>
      </c>
      <c r="V53" s="45">
        <v>1.0</v>
      </c>
      <c r="W53" s="45">
        <v>1.0</v>
      </c>
      <c r="X53" s="45">
        <v>1.0</v>
      </c>
      <c r="Y53" s="80">
        <f t="shared" si="5"/>
        <v>12</v>
      </c>
      <c r="Z53" s="31"/>
    </row>
    <row r="54" ht="182.25" customHeight="1">
      <c r="A54" s="27"/>
      <c r="B54" s="35" t="s">
        <v>315</v>
      </c>
      <c r="C54" s="35" t="s">
        <v>299</v>
      </c>
      <c r="D54" s="36" t="s">
        <v>316</v>
      </c>
      <c r="E54" s="36" t="s">
        <v>317</v>
      </c>
      <c r="F54" s="49" t="s">
        <v>318</v>
      </c>
      <c r="G54" s="59" t="s">
        <v>319</v>
      </c>
      <c r="H54" s="52" t="s">
        <v>41</v>
      </c>
      <c r="I54" s="59" t="s">
        <v>320</v>
      </c>
      <c r="J54" s="37" t="s">
        <v>60</v>
      </c>
      <c r="K54" s="49" t="s">
        <v>321</v>
      </c>
      <c r="L54" s="49" t="s">
        <v>322</v>
      </c>
      <c r="M54" s="37">
        <v>1.0</v>
      </c>
      <c r="N54" s="37">
        <v>1.0</v>
      </c>
      <c r="O54" s="37">
        <v>1.0</v>
      </c>
      <c r="P54" s="37">
        <v>1.0</v>
      </c>
      <c r="Q54" s="37">
        <v>1.0</v>
      </c>
      <c r="R54" s="37">
        <v>1.0</v>
      </c>
      <c r="S54" s="37">
        <v>1.0</v>
      </c>
      <c r="T54" s="37">
        <v>1.0</v>
      </c>
      <c r="U54" s="37">
        <v>1.0</v>
      </c>
      <c r="V54" s="37">
        <v>1.0</v>
      </c>
      <c r="W54" s="37">
        <v>1.0</v>
      </c>
      <c r="X54" s="37">
        <v>1.0</v>
      </c>
      <c r="Y54" s="70">
        <f>M54+N54+O54+P54+Q54+R54+S54+T54+U54+V54+W54+X54</f>
        <v>12</v>
      </c>
      <c r="Z54" s="39">
        <v>2.44665447E8</v>
      </c>
    </row>
    <row r="55" ht="238.5" customHeight="1">
      <c r="A55" s="27"/>
      <c r="B55" s="35" t="s">
        <v>323</v>
      </c>
      <c r="C55" s="35" t="s">
        <v>299</v>
      </c>
      <c r="D55" s="78" t="s">
        <v>324</v>
      </c>
      <c r="E55" s="78" t="s">
        <v>325</v>
      </c>
      <c r="F55" s="36" t="s">
        <v>326</v>
      </c>
      <c r="G55" s="59" t="s">
        <v>327</v>
      </c>
      <c r="H55" s="59" t="s">
        <v>41</v>
      </c>
      <c r="I55" s="59" t="s">
        <v>328</v>
      </c>
      <c r="J55" s="37" t="s">
        <v>329</v>
      </c>
      <c r="K55" s="37" t="s">
        <v>330</v>
      </c>
      <c r="L55" s="49" t="s">
        <v>331</v>
      </c>
      <c r="M55" s="42">
        <v>0.0</v>
      </c>
      <c r="N55" s="42"/>
      <c r="O55" s="42">
        <v>859.0</v>
      </c>
      <c r="P55" s="42">
        <v>7578.0</v>
      </c>
      <c r="Q55" s="42"/>
      <c r="R55" s="42"/>
      <c r="S55" s="42"/>
      <c r="T55" s="42"/>
      <c r="U55" s="42"/>
      <c r="V55" s="42"/>
      <c r="W55" s="37"/>
      <c r="X55" s="37"/>
      <c r="Y55" s="81">
        <f>SUM(M55:X55)</f>
        <v>8437</v>
      </c>
      <c r="Z55" s="39">
        <v>1441431.24</v>
      </c>
    </row>
    <row r="56" ht="212.25" customHeight="1">
      <c r="A56" s="27"/>
      <c r="B56" s="35" t="s">
        <v>332</v>
      </c>
      <c r="C56" s="35" t="s">
        <v>299</v>
      </c>
      <c r="D56" s="36" t="s">
        <v>333</v>
      </c>
      <c r="E56" s="36" t="s">
        <v>334</v>
      </c>
      <c r="F56" s="49" t="s">
        <v>335</v>
      </c>
      <c r="G56" s="59" t="s">
        <v>336</v>
      </c>
      <c r="H56" s="59" t="s">
        <v>337</v>
      </c>
      <c r="I56" s="59" t="s">
        <v>127</v>
      </c>
      <c r="J56" s="37" t="s">
        <v>161</v>
      </c>
      <c r="K56" s="49" t="s">
        <v>338</v>
      </c>
      <c r="L56" s="49" t="s">
        <v>339</v>
      </c>
      <c r="M56" s="37"/>
      <c r="N56" s="37"/>
      <c r="O56" s="37"/>
      <c r="P56" s="42"/>
      <c r="Q56" s="37">
        <v>10.0</v>
      </c>
      <c r="R56" s="37"/>
      <c r="S56" s="37"/>
      <c r="T56" s="37"/>
      <c r="U56" s="37"/>
      <c r="V56" s="37"/>
      <c r="W56" s="37"/>
      <c r="X56" s="37"/>
      <c r="Y56" s="46">
        <f>Q56</f>
        <v>10</v>
      </c>
      <c r="Z56" s="39">
        <v>49014.33</v>
      </c>
    </row>
    <row r="57" ht="294.75" customHeight="1">
      <c r="A57" s="27"/>
      <c r="B57" s="35" t="s">
        <v>340</v>
      </c>
      <c r="C57" s="35" t="s">
        <v>299</v>
      </c>
      <c r="D57" s="78" t="s">
        <v>341</v>
      </c>
      <c r="E57" s="78" t="s">
        <v>342</v>
      </c>
      <c r="F57" s="36" t="s">
        <v>343</v>
      </c>
      <c r="G57" s="59" t="s">
        <v>344</v>
      </c>
      <c r="H57" s="59" t="s">
        <v>41</v>
      </c>
      <c r="I57" s="59" t="s">
        <v>42</v>
      </c>
      <c r="J57" s="37" t="s">
        <v>43</v>
      </c>
      <c r="K57" s="49" t="s">
        <v>345</v>
      </c>
      <c r="L57" s="49" t="s">
        <v>346</v>
      </c>
      <c r="M57" s="42"/>
      <c r="N57" s="42"/>
      <c r="O57" s="42">
        <v>1.0</v>
      </c>
      <c r="P57" s="42">
        <v>1.0</v>
      </c>
      <c r="Q57" s="42">
        <v>1.0</v>
      </c>
      <c r="R57" s="42">
        <v>1.0</v>
      </c>
      <c r="S57" s="42"/>
      <c r="T57" s="42">
        <v>1.0</v>
      </c>
      <c r="U57" s="42"/>
      <c r="V57" s="42">
        <v>1.0</v>
      </c>
      <c r="W57" s="37"/>
      <c r="X57" s="37">
        <v>1.0</v>
      </c>
      <c r="Y57" s="46">
        <f t="shared" ref="Y57:Y59" si="6">SUM(M57:X57)</f>
        <v>7</v>
      </c>
      <c r="Z57" s="39">
        <v>1672693.35</v>
      </c>
    </row>
    <row r="58" ht="267.75" customHeight="1">
      <c r="A58" s="27"/>
      <c r="B58" s="35" t="s">
        <v>347</v>
      </c>
      <c r="C58" s="35" t="s">
        <v>307</v>
      </c>
      <c r="D58" s="44" t="s">
        <v>348</v>
      </c>
      <c r="E58" s="44" t="s">
        <v>349</v>
      </c>
      <c r="F58" s="35" t="s">
        <v>350</v>
      </c>
      <c r="G58" s="35" t="s">
        <v>351</v>
      </c>
      <c r="H58" s="35" t="s">
        <v>41</v>
      </c>
      <c r="I58" s="35" t="s">
        <v>127</v>
      </c>
      <c r="J58" s="35" t="s">
        <v>128</v>
      </c>
      <c r="K58" s="35" t="s">
        <v>352</v>
      </c>
      <c r="L58" s="35" t="s">
        <v>353</v>
      </c>
      <c r="M58" s="45">
        <v>0.0</v>
      </c>
      <c r="N58" s="45">
        <v>1.0</v>
      </c>
      <c r="O58" s="45">
        <v>1.0</v>
      </c>
      <c r="P58" s="45"/>
      <c r="Q58" s="45"/>
      <c r="R58" s="45"/>
      <c r="S58" s="45"/>
      <c r="T58" s="45"/>
      <c r="U58" s="45"/>
      <c r="V58" s="45"/>
      <c r="W58" s="45"/>
      <c r="X58" s="45"/>
      <c r="Y58" s="80">
        <f t="shared" si="6"/>
        <v>2</v>
      </c>
      <c r="Z58" s="39">
        <v>0.0</v>
      </c>
    </row>
    <row r="59" ht="267.0" customHeight="1">
      <c r="A59" s="31"/>
      <c r="B59" s="35" t="s">
        <v>354</v>
      </c>
      <c r="C59" s="35" t="s">
        <v>307</v>
      </c>
      <c r="D59" s="44" t="s">
        <v>355</v>
      </c>
      <c r="E59" s="44" t="s">
        <v>356</v>
      </c>
      <c r="F59" s="35" t="s">
        <v>357</v>
      </c>
      <c r="G59" s="35" t="s">
        <v>358</v>
      </c>
      <c r="H59" s="35" t="s">
        <v>41</v>
      </c>
      <c r="I59" s="35" t="s">
        <v>127</v>
      </c>
      <c r="J59" s="35" t="s">
        <v>312</v>
      </c>
      <c r="K59" s="35" t="s">
        <v>359</v>
      </c>
      <c r="L59" s="35" t="s">
        <v>360</v>
      </c>
      <c r="M59" s="45">
        <v>0.0</v>
      </c>
      <c r="N59" s="45">
        <v>0.0</v>
      </c>
      <c r="O59" s="45">
        <v>0.0</v>
      </c>
      <c r="P59" s="45">
        <v>0.0</v>
      </c>
      <c r="Q59" s="45">
        <v>0.0</v>
      </c>
      <c r="R59" s="45">
        <v>0.0</v>
      </c>
      <c r="S59" s="45">
        <v>1.0</v>
      </c>
      <c r="T59" s="45">
        <v>1.0</v>
      </c>
      <c r="U59" s="45">
        <v>1.0</v>
      </c>
      <c r="V59" s="45">
        <v>1.0</v>
      </c>
      <c r="W59" s="45">
        <v>1.0</v>
      </c>
      <c r="X59" s="45">
        <v>1.0</v>
      </c>
      <c r="Y59" s="80">
        <f t="shared" si="6"/>
        <v>6</v>
      </c>
      <c r="Z59" s="39">
        <v>486877.0</v>
      </c>
    </row>
    <row r="60" ht="17.25" customHeight="1">
      <c r="A60" s="68" t="s">
        <v>361</v>
      </c>
      <c r="B60" s="21"/>
      <c r="C60" s="21"/>
      <c r="D60" s="21"/>
      <c r="E60" s="21"/>
      <c r="F60" s="21"/>
      <c r="G60" s="21"/>
      <c r="H60" s="21"/>
      <c r="I60" s="21"/>
      <c r="J60" s="21"/>
      <c r="K60" s="21"/>
      <c r="L60" s="22"/>
      <c r="M60" s="55"/>
      <c r="N60" s="55"/>
      <c r="O60" s="55"/>
      <c r="P60" s="55"/>
      <c r="Q60" s="55"/>
      <c r="R60" s="55"/>
      <c r="S60" s="55"/>
      <c r="T60" s="55"/>
      <c r="U60" s="55"/>
      <c r="V60" s="55"/>
      <c r="W60" s="55"/>
      <c r="X60" s="55"/>
      <c r="Y60" s="56"/>
      <c r="Z60" s="57">
        <f>Z51+Z54+Z55+Z56+Z57+Z58+Z59</f>
        <v>254482312.2</v>
      </c>
    </row>
    <row r="61" ht="88.5" customHeight="1">
      <c r="A61" s="82" t="s">
        <v>362</v>
      </c>
      <c r="B61" s="34" t="s">
        <v>363</v>
      </c>
      <c r="C61" s="35" t="s">
        <v>364</v>
      </c>
      <c r="D61" s="36" t="s">
        <v>365</v>
      </c>
      <c r="E61" s="36" t="s">
        <v>366</v>
      </c>
      <c r="F61" s="49" t="s">
        <v>367</v>
      </c>
      <c r="G61" s="59" t="s">
        <v>368</v>
      </c>
      <c r="H61" s="52" t="s">
        <v>41</v>
      </c>
      <c r="I61" s="52" t="s">
        <v>42</v>
      </c>
      <c r="J61" s="37" t="s">
        <v>60</v>
      </c>
      <c r="K61" s="37" t="s">
        <v>369</v>
      </c>
      <c r="L61" s="49" t="s">
        <v>370</v>
      </c>
      <c r="M61" s="37">
        <v>18.0</v>
      </c>
      <c r="N61" s="37">
        <v>11.0</v>
      </c>
      <c r="O61" s="37">
        <v>11.0</v>
      </c>
      <c r="P61" s="37">
        <v>11.0</v>
      </c>
      <c r="Q61" s="37">
        <v>11.0</v>
      </c>
      <c r="R61" s="37">
        <v>12.0</v>
      </c>
      <c r="S61" s="37">
        <v>11.0</v>
      </c>
      <c r="T61" s="37">
        <v>11.0</v>
      </c>
      <c r="U61" s="37">
        <v>11.0</v>
      </c>
      <c r="V61" s="37">
        <v>11.0</v>
      </c>
      <c r="W61" s="37">
        <v>11.0</v>
      </c>
      <c r="X61" s="37">
        <v>11.0</v>
      </c>
      <c r="Y61" s="38">
        <f>M61+N61+O61+P61+Q61+R61+S61+T61+U61+V61+W61+X61</f>
        <v>140</v>
      </c>
      <c r="Z61" s="40">
        <v>1.392994001E7</v>
      </c>
    </row>
    <row r="62" ht="123.0" customHeight="1">
      <c r="A62" s="27"/>
      <c r="B62" s="27"/>
      <c r="C62" s="35" t="s">
        <v>371</v>
      </c>
      <c r="D62" s="83" t="s">
        <v>372</v>
      </c>
      <c r="E62" s="84" t="s">
        <v>373</v>
      </c>
      <c r="F62" s="84" t="s">
        <v>374</v>
      </c>
      <c r="G62" s="84" t="s">
        <v>375</v>
      </c>
      <c r="H62" s="84" t="s">
        <v>41</v>
      </c>
      <c r="I62" s="84" t="s">
        <v>127</v>
      </c>
      <c r="J62" s="84" t="s">
        <v>43</v>
      </c>
      <c r="K62" s="84" t="s">
        <v>376</v>
      </c>
      <c r="L62" s="84" t="s">
        <v>377</v>
      </c>
      <c r="M62" s="85">
        <v>3.0</v>
      </c>
      <c r="N62" s="85">
        <v>10.0</v>
      </c>
      <c r="O62" s="85">
        <v>10.0</v>
      </c>
      <c r="P62" s="86">
        <v>39.0</v>
      </c>
      <c r="Q62" s="86">
        <v>50.0</v>
      </c>
      <c r="R62" s="86">
        <v>40.0</v>
      </c>
      <c r="S62" s="86">
        <v>9.0</v>
      </c>
      <c r="T62" s="86">
        <v>7.0</v>
      </c>
      <c r="U62" s="87">
        <v>4.0</v>
      </c>
      <c r="V62" s="87">
        <v>6.0</v>
      </c>
      <c r="W62" s="85">
        <v>1.0</v>
      </c>
      <c r="X62" s="85">
        <v>1.0</v>
      </c>
      <c r="Y62" s="85">
        <f>SUM(M62:X62)</f>
        <v>180</v>
      </c>
      <c r="Z62" s="27"/>
    </row>
    <row r="63" ht="123.0" customHeight="1">
      <c r="A63" s="27"/>
      <c r="B63" s="31"/>
      <c r="C63" s="35" t="s">
        <v>378</v>
      </c>
      <c r="D63" s="36" t="s">
        <v>379</v>
      </c>
      <c r="E63" s="36" t="s">
        <v>380</v>
      </c>
      <c r="F63" s="49" t="s">
        <v>381</v>
      </c>
      <c r="G63" s="59" t="s">
        <v>382</v>
      </c>
      <c r="H63" s="52" t="s">
        <v>41</v>
      </c>
      <c r="I63" s="52" t="s">
        <v>42</v>
      </c>
      <c r="J63" s="37" t="s">
        <v>60</v>
      </c>
      <c r="K63" s="37" t="s">
        <v>44</v>
      </c>
      <c r="L63" s="49" t="s">
        <v>383</v>
      </c>
      <c r="M63" s="37"/>
      <c r="N63" s="37"/>
      <c r="O63" s="37"/>
      <c r="P63" s="37"/>
      <c r="Q63" s="37"/>
      <c r="R63" s="37"/>
      <c r="S63" s="37"/>
      <c r="T63" s="37"/>
      <c r="U63" s="37"/>
      <c r="V63" s="37"/>
      <c r="W63" s="37">
        <v>1.0</v>
      </c>
      <c r="X63" s="37"/>
      <c r="Y63" s="38">
        <f>M63+N63+O63+P63+Q63+R63+S63+T63+U63+V63+W63+X63</f>
        <v>1</v>
      </c>
      <c r="Z63" s="31"/>
    </row>
    <row r="64" ht="363.0" customHeight="1">
      <c r="A64" s="31"/>
      <c r="B64" s="35" t="s">
        <v>384</v>
      </c>
      <c r="C64" s="35" t="s">
        <v>385</v>
      </c>
      <c r="D64" s="88" t="s">
        <v>386</v>
      </c>
      <c r="E64" s="88" t="s">
        <v>387</v>
      </c>
      <c r="F64" s="83" t="s">
        <v>388</v>
      </c>
      <c r="G64" s="83" t="s">
        <v>389</v>
      </c>
      <c r="H64" s="84" t="s">
        <v>41</v>
      </c>
      <c r="I64" s="84" t="s">
        <v>42</v>
      </c>
      <c r="J64" s="84" t="s">
        <v>161</v>
      </c>
      <c r="K64" s="84" t="s">
        <v>390</v>
      </c>
      <c r="L64" s="83" t="s">
        <v>391</v>
      </c>
      <c r="M64" s="89">
        <v>4.0</v>
      </c>
      <c r="N64" s="89">
        <v>4.0</v>
      </c>
      <c r="O64" s="89">
        <v>4.0</v>
      </c>
      <c r="P64" s="89">
        <v>45.0</v>
      </c>
      <c r="Q64" s="89">
        <v>45.0</v>
      </c>
      <c r="R64" s="89">
        <v>40.0</v>
      </c>
      <c r="S64" s="89">
        <v>5.0</v>
      </c>
      <c r="T64" s="89">
        <v>5.0</v>
      </c>
      <c r="U64" s="89">
        <v>5.0</v>
      </c>
      <c r="V64" s="89">
        <v>1.0</v>
      </c>
      <c r="W64" s="89">
        <v>1.0</v>
      </c>
      <c r="X64" s="89">
        <v>1.0</v>
      </c>
      <c r="Y64" s="89">
        <f>SUM(M64:X64)</f>
        <v>160</v>
      </c>
      <c r="Z64" s="39">
        <v>4436294.3</v>
      </c>
    </row>
    <row r="65" ht="17.25" customHeight="1">
      <c r="A65" s="54" t="s">
        <v>392</v>
      </c>
      <c r="B65" s="21"/>
      <c r="C65" s="21"/>
      <c r="D65" s="21"/>
      <c r="E65" s="21"/>
      <c r="F65" s="21"/>
      <c r="G65" s="21"/>
      <c r="H65" s="21"/>
      <c r="I65" s="21"/>
      <c r="J65" s="21"/>
      <c r="K65" s="21"/>
      <c r="L65" s="22"/>
      <c r="M65" s="55"/>
      <c r="N65" s="55"/>
      <c r="O65" s="55"/>
      <c r="P65" s="55"/>
      <c r="Q65" s="55"/>
      <c r="R65" s="55"/>
      <c r="S65" s="55"/>
      <c r="T65" s="55"/>
      <c r="U65" s="55"/>
      <c r="V65" s="55"/>
      <c r="W65" s="55"/>
      <c r="X65" s="55"/>
      <c r="Y65" s="56"/>
      <c r="Z65" s="57">
        <f>Z61+Z64</f>
        <v>18366234.31</v>
      </c>
    </row>
    <row r="66" ht="117.0" customHeight="1">
      <c r="A66" s="90" t="s">
        <v>393</v>
      </c>
      <c r="B66" s="90" t="s">
        <v>394</v>
      </c>
      <c r="C66" s="37" t="s">
        <v>395</v>
      </c>
      <c r="D66" s="49" t="s">
        <v>396</v>
      </c>
      <c r="E66" s="49" t="s">
        <v>49</v>
      </c>
      <c r="F66" s="49" t="s">
        <v>397</v>
      </c>
      <c r="G66" s="49" t="s">
        <v>398</v>
      </c>
      <c r="H66" s="37" t="s">
        <v>41</v>
      </c>
      <c r="I66" s="49" t="s">
        <v>127</v>
      </c>
      <c r="J66" s="50" t="s">
        <v>60</v>
      </c>
      <c r="K66" s="49" t="s">
        <v>399</v>
      </c>
      <c r="L66" s="49" t="s">
        <v>400</v>
      </c>
      <c r="M66" s="50">
        <v>2.0</v>
      </c>
      <c r="N66" s="50">
        <v>1.0</v>
      </c>
      <c r="O66" s="50">
        <v>2.0</v>
      </c>
      <c r="P66" s="50">
        <v>1.0</v>
      </c>
      <c r="Q66" s="50">
        <v>2.0</v>
      </c>
      <c r="R66" s="50">
        <v>1.0</v>
      </c>
      <c r="S66" s="50">
        <v>1.0</v>
      </c>
      <c r="T66" s="50">
        <v>1.0</v>
      </c>
      <c r="U66" s="50">
        <v>1.0</v>
      </c>
      <c r="V66" s="50">
        <v>1.0</v>
      </c>
      <c r="W66" s="50">
        <v>1.0</v>
      </c>
      <c r="X66" s="50">
        <v>1.0</v>
      </c>
      <c r="Y66" s="38">
        <f t="shared" ref="Y66:Y68" si="7">M66+N66+O66+P66+Q66+R66+S66+T66+U66+V66+W66+X66</f>
        <v>15</v>
      </c>
      <c r="Z66" s="91">
        <v>1.49953357E7</v>
      </c>
    </row>
    <row r="67" ht="117.0" customHeight="1">
      <c r="A67" s="27"/>
      <c r="B67" s="27"/>
      <c r="C67" s="37" t="s">
        <v>169</v>
      </c>
      <c r="D67" s="49" t="s">
        <v>401</v>
      </c>
      <c r="E67" s="49" t="s">
        <v>402</v>
      </c>
      <c r="F67" s="49" t="s">
        <v>403</v>
      </c>
      <c r="G67" s="49" t="s">
        <v>404</v>
      </c>
      <c r="H67" s="37" t="s">
        <v>41</v>
      </c>
      <c r="I67" s="49" t="s">
        <v>42</v>
      </c>
      <c r="J67" s="50" t="s">
        <v>60</v>
      </c>
      <c r="K67" s="49" t="s">
        <v>405</v>
      </c>
      <c r="L67" s="49" t="s">
        <v>209</v>
      </c>
      <c r="M67" s="50">
        <v>1.0</v>
      </c>
      <c r="N67" s="50">
        <v>1.0</v>
      </c>
      <c r="O67" s="50">
        <v>1.0</v>
      </c>
      <c r="P67" s="50">
        <v>1.0</v>
      </c>
      <c r="Q67" s="50">
        <v>1.0</v>
      </c>
      <c r="R67" s="50">
        <v>1.0</v>
      </c>
      <c r="S67" s="50">
        <v>1.0</v>
      </c>
      <c r="T67" s="50">
        <v>1.0</v>
      </c>
      <c r="U67" s="50">
        <v>1.0</v>
      </c>
      <c r="V67" s="50">
        <v>1.0</v>
      </c>
      <c r="W67" s="50">
        <v>1.0</v>
      </c>
      <c r="X67" s="50">
        <v>1.0</v>
      </c>
      <c r="Y67" s="38">
        <f t="shared" si="7"/>
        <v>12</v>
      </c>
      <c r="Z67" s="27"/>
    </row>
    <row r="68" ht="139.5" customHeight="1">
      <c r="A68" s="27"/>
      <c r="B68" s="27"/>
      <c r="C68" s="37" t="s">
        <v>406</v>
      </c>
      <c r="D68" s="49" t="s">
        <v>407</v>
      </c>
      <c r="E68" s="49" t="s">
        <v>408</v>
      </c>
      <c r="F68" s="49" t="s">
        <v>409</v>
      </c>
      <c r="G68" s="49" t="s">
        <v>410</v>
      </c>
      <c r="H68" s="37" t="s">
        <v>41</v>
      </c>
      <c r="I68" s="49" t="s">
        <v>127</v>
      </c>
      <c r="J68" s="50" t="s">
        <v>60</v>
      </c>
      <c r="K68" s="49" t="s">
        <v>411</v>
      </c>
      <c r="L68" s="49" t="s">
        <v>412</v>
      </c>
      <c r="M68" s="50"/>
      <c r="N68" s="50"/>
      <c r="O68" s="50"/>
      <c r="P68" s="50"/>
      <c r="Q68" s="50"/>
      <c r="R68" s="50"/>
      <c r="S68" s="50"/>
      <c r="T68" s="50"/>
      <c r="U68" s="51">
        <v>3788.0</v>
      </c>
      <c r="V68" s="51">
        <v>3785.0</v>
      </c>
      <c r="W68" s="51">
        <v>3785.0</v>
      </c>
      <c r="X68" s="51">
        <v>3785.0</v>
      </c>
      <c r="Y68" s="46">
        <f t="shared" si="7"/>
        <v>15143</v>
      </c>
      <c r="Z68" s="27"/>
    </row>
    <row r="69" ht="116.25" customHeight="1">
      <c r="A69" s="27"/>
      <c r="B69" s="27"/>
      <c r="C69" s="37" t="s">
        <v>413</v>
      </c>
      <c r="D69" s="49" t="s">
        <v>414</v>
      </c>
      <c r="E69" s="49" t="s">
        <v>415</v>
      </c>
      <c r="F69" s="49" t="s">
        <v>416</v>
      </c>
      <c r="G69" s="49" t="s">
        <v>417</v>
      </c>
      <c r="H69" s="92" t="s">
        <v>41</v>
      </c>
      <c r="I69" s="92" t="s">
        <v>127</v>
      </c>
      <c r="J69" s="50" t="s">
        <v>43</v>
      </c>
      <c r="K69" s="92" t="s">
        <v>418</v>
      </c>
      <c r="L69" s="49" t="s">
        <v>419</v>
      </c>
      <c r="M69" s="37"/>
      <c r="N69" s="37"/>
      <c r="O69" s="37"/>
      <c r="P69" s="37"/>
      <c r="Q69" s="37"/>
      <c r="R69" s="37"/>
      <c r="S69" s="37"/>
      <c r="T69" s="37"/>
      <c r="U69" s="37"/>
      <c r="V69" s="37"/>
      <c r="W69" s="37"/>
      <c r="X69" s="52">
        <v>0.98</v>
      </c>
      <c r="Y69" s="53">
        <f t="shared" ref="Y69:Y72" si="8">X69</f>
        <v>0.98</v>
      </c>
      <c r="Z69" s="27"/>
    </row>
    <row r="70" ht="107.25" customHeight="1">
      <c r="A70" s="27"/>
      <c r="B70" s="27"/>
      <c r="C70" s="37" t="s">
        <v>413</v>
      </c>
      <c r="D70" s="49" t="s">
        <v>414</v>
      </c>
      <c r="E70" s="49" t="s">
        <v>415</v>
      </c>
      <c r="F70" s="49" t="s">
        <v>420</v>
      </c>
      <c r="G70" s="49" t="s">
        <v>421</v>
      </c>
      <c r="H70" s="92" t="s">
        <v>41</v>
      </c>
      <c r="I70" s="92" t="s">
        <v>127</v>
      </c>
      <c r="J70" s="50" t="s">
        <v>43</v>
      </c>
      <c r="K70" s="92" t="s">
        <v>418</v>
      </c>
      <c r="L70" s="49" t="s">
        <v>419</v>
      </c>
      <c r="M70" s="50"/>
      <c r="N70" s="50"/>
      <c r="O70" s="50"/>
      <c r="P70" s="50"/>
      <c r="Q70" s="37"/>
      <c r="R70" s="37"/>
      <c r="S70" s="37"/>
      <c r="T70" s="37"/>
      <c r="U70" s="37"/>
      <c r="V70" s="37"/>
      <c r="W70" s="37"/>
      <c r="X70" s="52">
        <v>0.9</v>
      </c>
      <c r="Y70" s="53">
        <f t="shared" si="8"/>
        <v>0.9</v>
      </c>
      <c r="Z70" s="27"/>
    </row>
    <row r="71" ht="106.5" customHeight="1">
      <c r="A71" s="27"/>
      <c r="B71" s="27"/>
      <c r="C71" s="37" t="s">
        <v>413</v>
      </c>
      <c r="D71" s="49" t="s">
        <v>414</v>
      </c>
      <c r="E71" s="49" t="s">
        <v>415</v>
      </c>
      <c r="F71" s="49" t="s">
        <v>422</v>
      </c>
      <c r="G71" s="49" t="s">
        <v>423</v>
      </c>
      <c r="H71" s="92" t="s">
        <v>41</v>
      </c>
      <c r="I71" s="92" t="s">
        <v>127</v>
      </c>
      <c r="J71" s="50" t="s">
        <v>43</v>
      </c>
      <c r="K71" s="92" t="s">
        <v>418</v>
      </c>
      <c r="L71" s="49" t="s">
        <v>419</v>
      </c>
      <c r="M71" s="37"/>
      <c r="N71" s="37"/>
      <c r="O71" s="37"/>
      <c r="P71" s="37"/>
      <c r="Q71" s="37"/>
      <c r="R71" s="37"/>
      <c r="S71" s="37"/>
      <c r="T71" s="37"/>
      <c r="U71" s="37"/>
      <c r="V71" s="37"/>
      <c r="W71" s="37"/>
      <c r="X71" s="52">
        <v>0.9</v>
      </c>
      <c r="Y71" s="53">
        <f t="shared" si="8"/>
        <v>0.9</v>
      </c>
      <c r="Z71" s="27"/>
    </row>
    <row r="72" ht="111.75" customHeight="1">
      <c r="A72" s="27"/>
      <c r="B72" s="31"/>
      <c r="C72" s="37" t="s">
        <v>413</v>
      </c>
      <c r="D72" s="49" t="s">
        <v>424</v>
      </c>
      <c r="E72" s="49" t="s">
        <v>415</v>
      </c>
      <c r="F72" s="49" t="s">
        <v>425</v>
      </c>
      <c r="G72" s="49" t="s">
        <v>426</v>
      </c>
      <c r="H72" s="92" t="s">
        <v>41</v>
      </c>
      <c r="I72" s="92" t="s">
        <v>127</v>
      </c>
      <c r="J72" s="50" t="s">
        <v>43</v>
      </c>
      <c r="K72" s="92" t="s">
        <v>418</v>
      </c>
      <c r="L72" s="49" t="s">
        <v>419</v>
      </c>
      <c r="M72" s="37"/>
      <c r="N72" s="37"/>
      <c r="O72" s="37"/>
      <c r="P72" s="37"/>
      <c r="Q72" s="37"/>
      <c r="R72" s="37"/>
      <c r="S72" s="37"/>
      <c r="T72" s="37"/>
      <c r="U72" s="37"/>
      <c r="V72" s="37"/>
      <c r="W72" s="37"/>
      <c r="X72" s="52">
        <v>0.8</v>
      </c>
      <c r="Y72" s="53">
        <f t="shared" si="8"/>
        <v>0.8</v>
      </c>
      <c r="Z72" s="31"/>
    </row>
    <row r="73" ht="72.75" customHeight="1">
      <c r="A73" s="27"/>
      <c r="B73" s="37" t="s">
        <v>427</v>
      </c>
      <c r="C73" s="37" t="s">
        <v>55</v>
      </c>
      <c r="D73" s="49" t="s">
        <v>428</v>
      </c>
      <c r="E73" s="49" t="s">
        <v>428</v>
      </c>
      <c r="F73" s="49" t="s">
        <v>429</v>
      </c>
      <c r="G73" s="49" t="s">
        <v>430</v>
      </c>
      <c r="H73" s="37" t="s">
        <v>41</v>
      </c>
      <c r="I73" s="37" t="s">
        <v>42</v>
      </c>
      <c r="J73" s="50" t="s">
        <v>43</v>
      </c>
      <c r="K73" s="92" t="s">
        <v>431</v>
      </c>
      <c r="L73" s="50" t="s">
        <v>432</v>
      </c>
      <c r="M73" s="50"/>
      <c r="N73" s="50"/>
      <c r="O73" s="50">
        <v>8.0</v>
      </c>
      <c r="P73" s="50"/>
      <c r="Q73" s="50"/>
      <c r="R73" s="50"/>
      <c r="S73" s="50"/>
      <c r="T73" s="50"/>
      <c r="U73" s="50"/>
      <c r="V73" s="50"/>
      <c r="W73" s="50"/>
      <c r="X73" s="50"/>
      <c r="Y73" s="38">
        <v>8.0</v>
      </c>
      <c r="Z73" s="93">
        <v>4.858179033E7</v>
      </c>
    </row>
    <row r="74" ht="75.75" customHeight="1">
      <c r="A74" s="27"/>
      <c r="B74" s="37" t="s">
        <v>433</v>
      </c>
      <c r="C74" s="37" t="s">
        <v>434</v>
      </c>
      <c r="D74" s="49" t="s">
        <v>435</v>
      </c>
      <c r="E74" s="49" t="s">
        <v>436</v>
      </c>
      <c r="F74" s="49" t="s">
        <v>437</v>
      </c>
      <c r="G74" s="49" t="s">
        <v>438</v>
      </c>
      <c r="H74" s="49" t="s">
        <v>41</v>
      </c>
      <c r="I74" s="49" t="s">
        <v>127</v>
      </c>
      <c r="J74" s="50" t="s">
        <v>60</v>
      </c>
      <c r="K74" s="49" t="s">
        <v>439</v>
      </c>
      <c r="L74" s="92" t="s">
        <v>440</v>
      </c>
      <c r="M74" s="50">
        <v>5.0</v>
      </c>
      <c r="N74" s="50">
        <v>5.0</v>
      </c>
      <c r="O74" s="50">
        <v>5.0</v>
      </c>
      <c r="P74" s="50">
        <v>5.0</v>
      </c>
      <c r="Q74" s="50">
        <v>5.0</v>
      </c>
      <c r="R74" s="50">
        <v>5.0</v>
      </c>
      <c r="S74" s="50">
        <v>5.0</v>
      </c>
      <c r="T74" s="50">
        <v>5.0</v>
      </c>
      <c r="U74" s="50">
        <v>5.0</v>
      </c>
      <c r="V74" s="50">
        <v>5.0</v>
      </c>
      <c r="W74" s="50">
        <v>5.0</v>
      </c>
      <c r="X74" s="50">
        <v>5.0</v>
      </c>
      <c r="Y74" s="38">
        <f>M74+N74+O74+P74+Q74+R74+S74+T74+U74+V74+W74+X74</f>
        <v>60</v>
      </c>
      <c r="Z74" s="93">
        <v>3209040.04</v>
      </c>
    </row>
    <row r="75" ht="62.25" customHeight="1">
      <c r="A75" s="27"/>
      <c r="B75" s="37" t="s">
        <v>441</v>
      </c>
      <c r="C75" s="37" t="s">
        <v>434</v>
      </c>
      <c r="D75" s="49" t="s">
        <v>442</v>
      </c>
      <c r="E75" s="49" t="s">
        <v>443</v>
      </c>
      <c r="F75" s="49" t="s">
        <v>444</v>
      </c>
      <c r="G75" s="49" t="s">
        <v>445</v>
      </c>
      <c r="H75" s="49" t="s">
        <v>41</v>
      </c>
      <c r="I75" s="49" t="s">
        <v>127</v>
      </c>
      <c r="J75" s="50" t="s">
        <v>43</v>
      </c>
      <c r="K75" s="50" t="s">
        <v>446</v>
      </c>
      <c r="L75" s="50" t="s">
        <v>129</v>
      </c>
      <c r="M75" s="50">
        <v>5.0</v>
      </c>
      <c r="N75" s="50"/>
      <c r="O75" s="50"/>
      <c r="P75" s="50"/>
      <c r="Q75" s="50"/>
      <c r="R75" s="50"/>
      <c r="S75" s="50"/>
      <c r="T75" s="50"/>
      <c r="U75" s="50"/>
      <c r="V75" s="50"/>
      <c r="W75" s="50"/>
      <c r="X75" s="50"/>
      <c r="Y75" s="38">
        <v>5.0</v>
      </c>
      <c r="Z75" s="93">
        <v>1.180747145E7</v>
      </c>
    </row>
    <row r="76" ht="130.5" customHeight="1">
      <c r="A76" s="27"/>
      <c r="B76" s="90" t="s">
        <v>447</v>
      </c>
      <c r="C76" s="90" t="s">
        <v>99</v>
      </c>
      <c r="D76" s="41" t="s">
        <v>448</v>
      </c>
      <c r="E76" s="41" t="s">
        <v>449</v>
      </c>
      <c r="F76" s="36" t="s">
        <v>450</v>
      </c>
      <c r="G76" s="36" t="s">
        <v>451</v>
      </c>
      <c r="H76" s="36" t="s">
        <v>41</v>
      </c>
      <c r="I76" s="36" t="s">
        <v>42</v>
      </c>
      <c r="J76" s="35" t="s">
        <v>43</v>
      </c>
      <c r="K76" s="35" t="s">
        <v>452</v>
      </c>
      <c r="L76" s="36" t="s">
        <v>453</v>
      </c>
      <c r="M76" s="37">
        <v>20.0</v>
      </c>
      <c r="N76" s="37">
        <v>25.0</v>
      </c>
      <c r="O76" s="37">
        <v>31.0</v>
      </c>
      <c r="P76" s="37">
        <v>17.0</v>
      </c>
      <c r="Q76" s="37">
        <v>14.0</v>
      </c>
      <c r="R76" s="37">
        <v>15.0</v>
      </c>
      <c r="S76" s="37">
        <v>26.0</v>
      </c>
      <c r="T76" s="37">
        <v>29.0</v>
      </c>
      <c r="U76" s="37">
        <v>18.0</v>
      </c>
      <c r="V76" s="37">
        <v>20.0</v>
      </c>
      <c r="W76" s="37">
        <v>20.0</v>
      </c>
      <c r="X76" s="37">
        <v>10.0</v>
      </c>
      <c r="Y76" s="38">
        <f t="shared" ref="Y76:Y77" si="9">SUM(M76:X76)</f>
        <v>245</v>
      </c>
      <c r="Z76" s="91">
        <v>6389764.81</v>
      </c>
    </row>
    <row r="77" ht="129.75" customHeight="1">
      <c r="A77" s="31"/>
      <c r="B77" s="31"/>
      <c r="C77" s="31"/>
      <c r="D77" s="41" t="s">
        <v>454</v>
      </c>
      <c r="E77" s="41" t="s">
        <v>455</v>
      </c>
      <c r="F77" s="36" t="s">
        <v>456</v>
      </c>
      <c r="G77" s="36" t="s">
        <v>457</v>
      </c>
      <c r="H77" s="36" t="s">
        <v>41</v>
      </c>
      <c r="I77" s="36" t="s">
        <v>42</v>
      </c>
      <c r="J77" s="35" t="s">
        <v>43</v>
      </c>
      <c r="K77" s="36" t="s">
        <v>458</v>
      </c>
      <c r="L77" s="36" t="s">
        <v>459</v>
      </c>
      <c r="M77" s="45">
        <v>1.0</v>
      </c>
      <c r="N77" s="45">
        <v>1.0</v>
      </c>
      <c r="O77" s="45">
        <v>1.0</v>
      </c>
      <c r="P77" s="45">
        <v>1.0</v>
      </c>
      <c r="Q77" s="45">
        <v>1.0</v>
      </c>
      <c r="R77" s="45">
        <v>1.0</v>
      </c>
      <c r="S77" s="45">
        <v>1.0</v>
      </c>
      <c r="T77" s="45">
        <v>1.0</v>
      </c>
      <c r="U77" s="45">
        <v>1.0</v>
      </c>
      <c r="V77" s="45">
        <v>1.0</v>
      </c>
      <c r="W77" s="45">
        <v>1.0</v>
      </c>
      <c r="X77" s="45">
        <v>1.0</v>
      </c>
      <c r="Y77" s="70">
        <f t="shared" si="9"/>
        <v>12</v>
      </c>
      <c r="Z77" s="31"/>
    </row>
    <row r="78" ht="17.25" customHeight="1">
      <c r="A78" s="54" t="s">
        <v>460</v>
      </c>
      <c r="B78" s="21"/>
      <c r="C78" s="21"/>
      <c r="D78" s="21"/>
      <c r="E78" s="21"/>
      <c r="F78" s="21"/>
      <c r="G78" s="21"/>
      <c r="H78" s="21"/>
      <c r="I78" s="21"/>
      <c r="J78" s="21"/>
      <c r="K78" s="21"/>
      <c r="L78" s="22"/>
      <c r="M78" s="55"/>
      <c r="N78" s="55"/>
      <c r="O78" s="55"/>
      <c r="P78" s="55"/>
      <c r="Q78" s="55"/>
      <c r="R78" s="55"/>
      <c r="S78" s="55"/>
      <c r="T78" s="55"/>
      <c r="U78" s="55"/>
      <c r="V78" s="55"/>
      <c r="W78" s="55"/>
      <c r="X78" s="55"/>
      <c r="Y78" s="56"/>
      <c r="Z78" s="57">
        <f>Z66+Z73+Z74+Z75+Z76</f>
        <v>84983402.33</v>
      </c>
    </row>
    <row r="79" ht="135.0" customHeight="1">
      <c r="A79" s="34" t="s">
        <v>461</v>
      </c>
      <c r="B79" s="34" t="s">
        <v>462</v>
      </c>
      <c r="C79" s="34"/>
      <c r="D79" s="49" t="s">
        <v>414</v>
      </c>
      <c r="E79" s="49" t="s">
        <v>415</v>
      </c>
      <c r="F79" s="49" t="s">
        <v>463</v>
      </c>
      <c r="G79" s="49" t="s">
        <v>464</v>
      </c>
      <c r="H79" s="92" t="s">
        <v>41</v>
      </c>
      <c r="I79" s="92" t="s">
        <v>127</v>
      </c>
      <c r="J79" s="50" t="s">
        <v>43</v>
      </c>
      <c r="K79" s="92" t="s">
        <v>418</v>
      </c>
      <c r="L79" s="49" t="s">
        <v>419</v>
      </c>
      <c r="M79" s="37"/>
      <c r="N79" s="37"/>
      <c r="O79" s="37"/>
      <c r="P79" s="37"/>
      <c r="Q79" s="37"/>
      <c r="R79" s="37"/>
      <c r="S79" s="37"/>
      <c r="T79" s="37"/>
      <c r="U79" s="37"/>
      <c r="V79" s="37"/>
      <c r="W79" s="37"/>
      <c r="X79" s="52">
        <v>0.9</v>
      </c>
      <c r="Y79" s="53">
        <f t="shared" ref="Y79:Y81" si="10">X79</f>
        <v>0.9</v>
      </c>
      <c r="Z79" s="94">
        <v>202400.0</v>
      </c>
    </row>
    <row r="80" ht="135.0" customHeight="1">
      <c r="A80" s="27"/>
      <c r="B80" s="27"/>
      <c r="C80" s="27"/>
      <c r="D80" s="49" t="s">
        <v>414</v>
      </c>
      <c r="E80" s="49" t="s">
        <v>415</v>
      </c>
      <c r="F80" s="49" t="s">
        <v>465</v>
      </c>
      <c r="G80" s="49" t="s">
        <v>466</v>
      </c>
      <c r="H80" s="92" t="s">
        <v>41</v>
      </c>
      <c r="I80" s="92" t="s">
        <v>127</v>
      </c>
      <c r="J80" s="50" t="s">
        <v>43</v>
      </c>
      <c r="K80" s="92" t="s">
        <v>418</v>
      </c>
      <c r="L80" s="49" t="s">
        <v>419</v>
      </c>
      <c r="M80" s="37"/>
      <c r="N80" s="37"/>
      <c r="O80" s="37"/>
      <c r="P80" s="37"/>
      <c r="Q80" s="37"/>
      <c r="R80" s="37"/>
      <c r="S80" s="37"/>
      <c r="T80" s="37"/>
      <c r="U80" s="37"/>
      <c r="V80" s="37"/>
      <c r="W80" s="37"/>
      <c r="X80" s="52">
        <v>0.95</v>
      </c>
      <c r="Y80" s="53">
        <f t="shared" si="10"/>
        <v>0.95</v>
      </c>
      <c r="Z80" s="27"/>
    </row>
    <row r="81" ht="135.0" customHeight="1">
      <c r="A81" s="31"/>
      <c r="B81" s="31"/>
      <c r="C81" s="31"/>
      <c r="D81" s="49" t="s">
        <v>414</v>
      </c>
      <c r="E81" s="49" t="s">
        <v>415</v>
      </c>
      <c r="F81" s="49" t="s">
        <v>467</v>
      </c>
      <c r="G81" s="49" t="s">
        <v>468</v>
      </c>
      <c r="H81" s="92" t="s">
        <v>41</v>
      </c>
      <c r="I81" s="92" t="s">
        <v>127</v>
      </c>
      <c r="J81" s="50" t="s">
        <v>43</v>
      </c>
      <c r="K81" s="92" t="s">
        <v>418</v>
      </c>
      <c r="L81" s="49" t="s">
        <v>419</v>
      </c>
      <c r="M81" s="37"/>
      <c r="N81" s="37"/>
      <c r="O81" s="37"/>
      <c r="P81" s="37"/>
      <c r="Q81" s="37"/>
      <c r="R81" s="37"/>
      <c r="S81" s="37"/>
      <c r="T81" s="37"/>
      <c r="U81" s="37"/>
      <c r="V81" s="37"/>
      <c r="W81" s="37"/>
      <c r="X81" s="52">
        <v>0.8</v>
      </c>
      <c r="Y81" s="53">
        <f t="shared" si="10"/>
        <v>0.8</v>
      </c>
      <c r="Z81" s="31"/>
    </row>
    <row r="82" ht="17.25" customHeight="1">
      <c r="A82" s="68" t="s">
        <v>469</v>
      </c>
      <c r="B82" s="21"/>
      <c r="C82" s="21"/>
      <c r="D82" s="21"/>
      <c r="E82" s="21"/>
      <c r="F82" s="21"/>
      <c r="G82" s="21"/>
      <c r="H82" s="21"/>
      <c r="I82" s="21"/>
      <c r="J82" s="21"/>
      <c r="K82" s="21"/>
      <c r="L82" s="22"/>
      <c r="M82" s="55"/>
      <c r="N82" s="55"/>
      <c r="O82" s="55"/>
      <c r="P82" s="55"/>
      <c r="Q82" s="55"/>
      <c r="R82" s="55"/>
      <c r="S82" s="55"/>
      <c r="T82" s="55"/>
      <c r="U82" s="55"/>
      <c r="V82" s="55"/>
      <c r="W82" s="55"/>
      <c r="X82" s="55"/>
      <c r="Y82" s="56"/>
      <c r="Z82" s="57">
        <f>Z79</f>
        <v>202400</v>
      </c>
    </row>
    <row r="83" ht="135.0" customHeight="1">
      <c r="A83" s="35" t="s">
        <v>470</v>
      </c>
      <c r="B83" s="35" t="s">
        <v>471</v>
      </c>
      <c r="C83" s="35" t="s">
        <v>472</v>
      </c>
      <c r="D83" s="41" t="s">
        <v>473</v>
      </c>
      <c r="E83" s="41" t="s">
        <v>474</v>
      </c>
      <c r="F83" s="36" t="s">
        <v>475</v>
      </c>
      <c r="G83" s="36" t="s">
        <v>476</v>
      </c>
      <c r="H83" s="35" t="s">
        <v>41</v>
      </c>
      <c r="I83" s="35" t="s">
        <v>42</v>
      </c>
      <c r="J83" s="35" t="s">
        <v>43</v>
      </c>
      <c r="K83" s="36" t="s">
        <v>477</v>
      </c>
      <c r="L83" s="36" t="s">
        <v>478</v>
      </c>
      <c r="M83" s="37"/>
      <c r="N83" s="37"/>
      <c r="O83" s="95" t="s">
        <v>479</v>
      </c>
      <c r="P83" s="95" t="s">
        <v>480</v>
      </c>
      <c r="Q83" s="95" t="s">
        <v>480</v>
      </c>
      <c r="R83" s="95"/>
      <c r="S83" s="95"/>
      <c r="T83" s="95" t="s">
        <v>481</v>
      </c>
      <c r="U83" s="37">
        <v>80.0</v>
      </c>
      <c r="V83" s="95" t="s">
        <v>480</v>
      </c>
      <c r="W83" s="95" t="s">
        <v>482</v>
      </c>
      <c r="X83" s="37">
        <v>220.0</v>
      </c>
      <c r="Y83" s="96">
        <v>1200.0</v>
      </c>
      <c r="Z83" s="97">
        <v>300000.0</v>
      </c>
    </row>
    <row r="84" ht="17.25" customHeight="1">
      <c r="A84" s="54" t="s">
        <v>483</v>
      </c>
      <c r="B84" s="21"/>
      <c r="C84" s="21"/>
      <c r="D84" s="21"/>
      <c r="E84" s="21"/>
      <c r="F84" s="21"/>
      <c r="G84" s="21"/>
      <c r="H84" s="21"/>
      <c r="I84" s="21"/>
      <c r="J84" s="21"/>
      <c r="K84" s="21"/>
      <c r="L84" s="22"/>
      <c r="M84" s="55"/>
      <c r="N84" s="55"/>
      <c r="O84" s="55"/>
      <c r="P84" s="55"/>
      <c r="Q84" s="55"/>
      <c r="R84" s="55"/>
      <c r="S84" s="55"/>
      <c r="T84" s="55"/>
      <c r="U84" s="55"/>
      <c r="V84" s="55"/>
      <c r="W84" s="55"/>
      <c r="X84" s="55"/>
      <c r="Y84" s="56"/>
      <c r="Z84" s="57">
        <f>Z83</f>
        <v>300000</v>
      </c>
    </row>
    <row r="85" ht="17.25" customHeight="1">
      <c r="A85" s="98" t="s">
        <v>484</v>
      </c>
      <c r="B85" s="21"/>
      <c r="C85" s="21"/>
      <c r="D85" s="21"/>
      <c r="E85" s="21"/>
      <c r="F85" s="21"/>
      <c r="G85" s="21"/>
      <c r="H85" s="21"/>
      <c r="I85" s="21"/>
      <c r="J85" s="21"/>
      <c r="K85" s="21"/>
      <c r="L85" s="22"/>
      <c r="M85" s="99"/>
      <c r="N85" s="99"/>
      <c r="O85" s="99"/>
      <c r="P85" s="99"/>
      <c r="Q85" s="99"/>
      <c r="R85" s="99"/>
      <c r="S85" s="99"/>
      <c r="T85" s="99"/>
      <c r="U85" s="99"/>
      <c r="V85" s="99"/>
      <c r="W85" s="99"/>
      <c r="X85" s="99"/>
      <c r="Y85" s="100"/>
      <c r="Z85" s="101">
        <f>Z34+Z42+Z44+Z50+Z60+Z65+Z78+Z82+Z84</f>
        <v>625275033.6</v>
      </c>
    </row>
    <row r="86" ht="15.75" customHeight="1">
      <c r="A86" s="102"/>
      <c r="B86" s="102"/>
      <c r="C86" s="102"/>
      <c r="D86" s="102"/>
      <c r="E86" s="102"/>
      <c r="F86" s="103"/>
      <c r="G86" s="103"/>
      <c r="H86" s="103"/>
      <c r="I86" s="103"/>
      <c r="J86" s="104"/>
      <c r="K86" s="104"/>
      <c r="L86" s="104"/>
      <c r="M86" s="104"/>
      <c r="N86" s="104"/>
      <c r="O86" s="104"/>
      <c r="P86" s="104"/>
      <c r="Q86" s="104"/>
      <c r="R86" s="104"/>
      <c r="S86" s="104"/>
      <c r="T86" s="104"/>
      <c r="U86" s="104"/>
      <c r="V86" s="104"/>
      <c r="W86" s="104"/>
      <c r="X86" s="104"/>
      <c r="Y86" s="105"/>
      <c r="Z86" s="105"/>
    </row>
    <row r="87" ht="15.75" customHeight="1">
      <c r="A87" s="102"/>
      <c r="B87" s="102"/>
      <c r="C87" s="102"/>
      <c r="D87" s="102"/>
      <c r="E87" s="102"/>
      <c r="F87" s="106"/>
      <c r="G87" s="103"/>
      <c r="H87" s="103"/>
      <c r="I87" s="103"/>
      <c r="J87" s="104"/>
      <c r="K87" s="104"/>
      <c r="L87" s="104"/>
      <c r="M87" s="104"/>
      <c r="N87" s="104"/>
      <c r="O87" s="104"/>
      <c r="P87" s="104"/>
      <c r="Q87" s="104"/>
      <c r="R87" s="104"/>
      <c r="S87" s="104"/>
      <c r="T87" s="104"/>
      <c r="U87" s="104"/>
      <c r="V87" s="104"/>
      <c r="W87" s="104"/>
      <c r="X87" s="104"/>
      <c r="Y87" s="105"/>
      <c r="Z87" s="105"/>
    </row>
    <row r="88" ht="15.75" customHeight="1">
      <c r="A88" s="102"/>
      <c r="B88" s="102"/>
      <c r="C88" s="102"/>
      <c r="D88" s="102"/>
      <c r="E88" s="102"/>
      <c r="F88" s="106"/>
      <c r="G88" s="103"/>
      <c r="H88" s="103"/>
      <c r="I88" s="103"/>
      <c r="J88" s="104"/>
      <c r="K88" s="104"/>
      <c r="L88" s="104"/>
      <c r="M88" s="104"/>
      <c r="N88" s="104"/>
      <c r="O88" s="104"/>
      <c r="P88" s="104"/>
      <c r="Q88" s="104"/>
      <c r="R88" s="104"/>
      <c r="S88" s="104"/>
      <c r="T88" s="104"/>
      <c r="U88" s="104"/>
      <c r="V88" s="104"/>
      <c r="W88" s="104"/>
      <c r="X88" s="104"/>
      <c r="Y88" s="105"/>
      <c r="Z88" s="105"/>
    </row>
    <row r="89" ht="15.75" customHeight="1">
      <c r="A89" s="102"/>
      <c r="B89" s="102"/>
      <c r="C89" s="102"/>
      <c r="D89" s="102"/>
      <c r="E89" s="102"/>
      <c r="F89" s="103"/>
      <c r="G89" s="103"/>
      <c r="H89" s="103"/>
      <c r="I89" s="103"/>
      <c r="J89" s="104"/>
      <c r="K89" s="104"/>
      <c r="L89" s="104"/>
      <c r="M89" s="104"/>
      <c r="N89" s="104"/>
      <c r="O89" s="104"/>
      <c r="P89" s="104"/>
      <c r="Q89" s="104"/>
      <c r="R89" s="104"/>
      <c r="S89" s="104"/>
      <c r="T89" s="104"/>
      <c r="U89" s="104"/>
      <c r="V89" s="104"/>
      <c r="W89" s="104"/>
      <c r="X89" s="104"/>
      <c r="Y89" s="105"/>
      <c r="Z89" s="105"/>
    </row>
    <row r="90" ht="15.75" customHeight="1">
      <c r="A90" s="102"/>
      <c r="B90" s="102"/>
      <c r="C90" s="102"/>
      <c r="D90" s="102"/>
      <c r="E90" s="102"/>
      <c r="F90" s="103"/>
      <c r="G90" s="103"/>
      <c r="H90" s="103"/>
      <c r="I90" s="103"/>
      <c r="J90" s="104"/>
      <c r="K90" s="104"/>
      <c r="L90" s="104"/>
      <c r="M90" s="104"/>
      <c r="N90" s="104"/>
      <c r="O90" s="104"/>
      <c r="P90" s="104"/>
      <c r="Q90" s="104"/>
      <c r="R90" s="104"/>
      <c r="S90" s="104"/>
      <c r="T90" s="104"/>
      <c r="U90" s="104"/>
      <c r="V90" s="104"/>
      <c r="W90" s="104"/>
      <c r="X90" s="104"/>
      <c r="Y90" s="105"/>
      <c r="Z90" s="105"/>
    </row>
    <row r="91" ht="15.75" customHeight="1">
      <c r="A91" s="107"/>
      <c r="B91" s="107"/>
      <c r="C91" s="107"/>
      <c r="D91" s="107"/>
      <c r="E91" s="107"/>
      <c r="F91" s="108"/>
      <c r="G91" s="107"/>
      <c r="H91" s="107"/>
      <c r="I91" s="107"/>
      <c r="J91" s="108"/>
      <c r="K91" s="108"/>
      <c r="L91" s="108"/>
      <c r="M91" s="108"/>
      <c r="N91" s="108"/>
      <c r="O91" s="108"/>
      <c r="P91" s="108"/>
      <c r="Q91" s="108"/>
      <c r="R91" s="108"/>
      <c r="S91" s="108"/>
      <c r="T91" s="108"/>
      <c r="U91" s="108"/>
      <c r="V91" s="108"/>
      <c r="W91" s="108"/>
      <c r="X91" s="108"/>
      <c r="Y91" s="109"/>
      <c r="Z91" s="109"/>
    </row>
    <row r="92" ht="15.75"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row>
    <row r="93" ht="15.75"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row>
    <row r="94" ht="15.75"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row>
    <row r="95" ht="15.75"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row>
    <row r="96" ht="15.7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row>
    <row r="97" ht="15.75"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row>
    <row r="98" ht="15.75"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row>
    <row r="99" ht="15.75"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row>
    <row r="100" ht="15.75"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row>
    <row r="101" ht="15.75"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row>
    <row r="102" ht="15.75"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row>
    <row r="103" ht="15.75"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row>
    <row r="104" ht="15.75"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row>
    <row r="105" ht="15.7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row>
    <row r="106" ht="15.7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row>
    <row r="107" ht="15.7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row>
    <row r="108" ht="15.7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row>
    <row r="109" ht="15.7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row>
    <row r="110" ht="15.7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row>
    <row r="111" ht="15.7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row>
    <row r="112" ht="15.7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row>
    <row r="113" ht="15.7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row>
    <row r="114" ht="15.7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row>
    <row r="115" ht="15.7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row>
    <row r="116" ht="15.75"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row>
    <row r="117" ht="15.75" customHeight="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row>
    <row r="118" ht="15.75" customHeight="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row>
    <row r="119" ht="15.75" customHeight="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row>
    <row r="120" ht="15.75" customHeight="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row>
    <row r="121" ht="15.75" customHeight="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row>
    <row r="122" ht="15.75" customHeight="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row>
    <row r="123" ht="15.7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row>
    <row r="124" ht="15.75" customHeight="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row>
    <row r="125" ht="15.75" customHeight="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row>
    <row r="126" ht="15.75" customHeight="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row>
    <row r="127" ht="15.75" customHeight="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row>
    <row r="128" ht="15.75" customHeight="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row>
    <row r="129" ht="15.75" customHeight="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row>
    <row r="130" ht="15.75"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row>
    <row r="131" ht="15.75" customHeight="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row>
    <row r="132" ht="15.75" customHeight="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row>
    <row r="133" ht="15.75" customHeight="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row>
    <row r="134" ht="15.75"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row>
    <row r="135" ht="15.75" customHeight="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row>
    <row r="136" ht="15.75" customHeight="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row>
    <row r="137" ht="15.75" customHeight="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row>
    <row r="138" ht="15.75" customHeight="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row>
    <row r="139" ht="15.75" customHeight="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row>
    <row r="140" ht="15.75" customHeight="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row>
    <row r="141" ht="15.75" customHeight="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row>
    <row r="142" ht="15.75"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row>
    <row r="143" ht="15.75"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row>
    <row r="144" ht="15.75"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row>
    <row r="145" ht="15.75" customHeight="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row>
    <row r="146" ht="15.75" customHeight="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row>
    <row r="147" ht="15.75" customHeight="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row>
    <row r="148" ht="15.75" customHeight="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row>
    <row r="149" ht="15.75"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row>
    <row r="150" ht="15.75" customHeight="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row>
    <row r="151" ht="15.75" customHeight="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row>
    <row r="152" ht="15.75" customHeight="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row>
    <row r="153" ht="15.75" customHeight="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row>
    <row r="154" ht="15.75" customHeight="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row>
    <row r="155" ht="15.75" customHeight="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row>
    <row r="156" ht="15.75" customHeight="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row>
    <row r="157" ht="15.75" customHeight="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row>
    <row r="158" ht="15.75" customHeight="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row>
    <row r="159" ht="15.75"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row>
    <row r="160" ht="15.75"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row>
    <row r="161" ht="15.75" customHeight="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row>
    <row r="162" ht="15.75" customHeight="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row>
    <row r="163" ht="15.75" customHeight="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row>
    <row r="164" ht="15.75" customHeight="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row>
    <row r="165" ht="15.75" customHeight="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row>
    <row r="166" ht="15.75" customHeight="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row>
    <row r="167" ht="15.75" customHeight="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row>
    <row r="168" ht="15.75" customHeight="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row>
    <row r="169" ht="15.75" customHeight="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row>
    <row r="170" ht="15.75" customHeight="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row>
    <row r="171" ht="15.75" customHeight="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row>
    <row r="172" ht="15.75" customHeight="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row>
    <row r="173" ht="15.75"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row>
    <row r="174" ht="15.75"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row>
    <row r="175" ht="15.75" customHeight="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row>
    <row r="176" ht="15.75" customHeight="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row>
    <row r="177" ht="15.75" customHeight="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row>
    <row r="178" ht="15.75"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row>
    <row r="179" ht="15.75" customHeight="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row>
    <row r="180" ht="15.75" customHeight="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row>
    <row r="181" ht="15.75" customHeight="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row>
    <row r="182" ht="15.75" customHeight="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row>
    <row r="183" ht="15.75"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row>
    <row r="184" ht="15.75" customHeight="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row>
    <row r="185" ht="15.75" customHeight="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row>
    <row r="186" ht="15.75" customHeight="1">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row>
    <row r="187" ht="15.75" customHeight="1">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row>
    <row r="188" ht="15.75" customHeight="1">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row>
    <row r="189" ht="15.75" customHeight="1">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row>
    <row r="190" ht="15.75" customHeight="1">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row>
    <row r="191" ht="15.75" customHeight="1">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row>
    <row r="192" ht="15.75" customHeight="1">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row>
    <row r="193" ht="15.75" customHeight="1">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row>
    <row r="194" ht="15.75" customHeight="1">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row>
    <row r="195" ht="15.75" customHeight="1">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row>
    <row r="196" ht="15.75" customHeight="1">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row>
    <row r="197" ht="15.75" customHeight="1">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row>
    <row r="198" ht="15.75" customHeight="1">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row>
    <row r="199" ht="15.75" customHeight="1">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row>
    <row r="200" ht="15.75" customHeight="1">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row>
    <row r="201" ht="15.75" customHeight="1">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row>
    <row r="202" ht="15.75" customHeight="1">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row>
    <row r="203" ht="15.75" customHeight="1">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row>
    <row r="204" ht="15.75" customHeight="1">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row>
    <row r="205" ht="15.75" customHeight="1">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row>
    <row r="206" ht="15.75" customHeight="1">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row>
    <row r="207" ht="15.75" customHeight="1">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row>
    <row r="208" ht="15.75" customHeight="1">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row>
    <row r="209" ht="15.75" customHeight="1">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row>
    <row r="210" ht="15.75" customHeight="1">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row>
    <row r="211" ht="15.75" customHeight="1">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row>
    <row r="212" ht="15.75" customHeight="1">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row>
    <row r="213" ht="15.75" customHeight="1">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row>
    <row r="214" ht="15.75" customHeight="1">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row>
    <row r="215" ht="15.75" customHeight="1">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row>
    <row r="216" ht="15.75" customHeight="1">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row>
    <row r="217" ht="15.75" customHeight="1">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row>
    <row r="218" ht="15.75" customHeight="1">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row>
    <row r="219" ht="15.75" customHeight="1">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row>
    <row r="220" ht="15.75" customHeight="1">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row>
    <row r="221" ht="15.75" customHeight="1">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row>
    <row r="222" ht="15.75" customHeight="1">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row>
    <row r="223" ht="15.75" customHeight="1">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row>
    <row r="224" ht="15.75" customHeight="1">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row>
    <row r="225" ht="15.75" customHeight="1">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row>
    <row r="226" ht="15.75" customHeight="1">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row>
    <row r="227" ht="15.75" customHeight="1">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row>
    <row r="228" ht="15.75" customHeight="1">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row>
    <row r="229" ht="15.75" customHeight="1">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row>
    <row r="230" ht="15.75" customHeight="1">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row>
    <row r="231" ht="15.75" customHeight="1">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row>
    <row r="232" ht="15.75" customHeight="1">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row>
    <row r="233" ht="15.75" customHeight="1">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row>
    <row r="234" ht="15.75" customHeight="1">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row>
    <row r="235" ht="15.75" customHeight="1">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row>
    <row r="236" ht="15.75" customHeight="1">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row>
    <row r="237" ht="15.75" customHeight="1">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row>
    <row r="238" ht="15.75" customHeight="1">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row>
    <row r="239" ht="15.75" customHeight="1">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row>
    <row r="240" ht="15.75" customHeight="1">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row>
    <row r="241" ht="15.75" customHeight="1">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row>
    <row r="242" ht="15.75" customHeight="1">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row>
    <row r="243" ht="15.75" customHeight="1">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row>
    <row r="244" ht="15.75" customHeight="1">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row>
    <row r="245" ht="15.75" customHeight="1">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row>
    <row r="246" ht="15.75" customHeight="1">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row>
    <row r="247" ht="15.75" customHeight="1">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row>
    <row r="248" ht="15.75" customHeight="1">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row>
    <row r="249" ht="15.75" customHeight="1">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row>
    <row r="250" ht="15.75" customHeight="1">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row>
    <row r="251" ht="15.75" customHeight="1">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row>
    <row r="252" ht="15.75" customHeight="1">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row>
    <row r="253" ht="15.75" customHeight="1">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row>
    <row r="254" ht="15.75" customHeight="1">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row>
    <row r="255" ht="15.75" customHeight="1">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row>
    <row r="256" ht="15.75" customHeight="1">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row>
    <row r="257" ht="15.75" customHeight="1">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row>
    <row r="258" ht="15.75" customHeight="1">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row>
    <row r="259" ht="15.75" customHeight="1">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row>
    <row r="260" ht="15.75" customHeight="1">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row>
    <row r="261" ht="15.75" customHeight="1">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row>
    <row r="262" ht="15.75" customHeight="1">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row>
    <row r="263" ht="15.75" customHeight="1">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row>
    <row r="264" ht="15.75" customHeight="1">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row>
    <row r="265" ht="15.75" customHeight="1">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row>
    <row r="266" ht="15.75" customHeight="1">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row>
    <row r="267" ht="15.75" customHeight="1">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row>
    <row r="268" ht="15.75" customHeight="1">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row>
    <row r="269" ht="15.75" customHeight="1">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row>
    <row r="270" ht="15.75" customHeight="1">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row>
    <row r="271" ht="15.75" customHeight="1">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row>
    <row r="272" ht="15.75" customHeight="1">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row>
    <row r="273" ht="15.75" customHeight="1">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row>
    <row r="274" ht="15.75" customHeight="1">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row>
    <row r="275" ht="15.75" customHeight="1">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row>
    <row r="276" ht="15.75" customHeight="1">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row>
    <row r="277" ht="15.75" customHeight="1">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row>
    <row r="278" ht="15.75" customHeight="1">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row>
    <row r="279" ht="15.75" customHeight="1">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row>
    <row r="280" ht="15.75" customHeight="1">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row>
    <row r="281" ht="15.75" customHeight="1">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row>
    <row r="282" ht="15.75" customHeight="1">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row>
    <row r="283" ht="15.75" customHeight="1">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row>
    <row r="284" ht="15.75" customHeight="1">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row>
    <row r="285" ht="15.75" customHeight="1">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row>
    <row r="286" ht="15.75" customHeight="1">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row>
    <row r="287" ht="15.75" customHeight="1">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row>
    <row r="288" ht="15.75" customHeight="1">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row>
    <row r="289" ht="15.75" customHeight="1">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row>
    <row r="290" ht="15.75" customHeight="1">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row>
    <row r="291" ht="15.75" customHeight="1">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row>
    <row r="292" ht="15.75" customHeight="1">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row>
    <row r="293" ht="15.75" customHeight="1">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row>
    <row r="294" ht="15.75" customHeight="1">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row>
    <row r="295" ht="15.75" customHeight="1">
      <c r="A295" s="107"/>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row>
    <row r="296" ht="15.75" customHeight="1">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row>
    <row r="297" ht="15.75" customHeight="1">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row>
    <row r="298" ht="15.75" customHeight="1">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row>
    <row r="299" ht="15.75" customHeight="1">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row>
    <row r="300" ht="15.75" customHeight="1">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row>
    <row r="301" ht="15.75" customHeight="1">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row>
    <row r="302" ht="15.75" customHeight="1">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row>
    <row r="303" ht="15.75" customHeight="1">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row>
    <row r="304" ht="15.75" customHeight="1">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row>
    <row r="305" ht="15.75" customHeight="1">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row>
    <row r="306" ht="15.75" customHeight="1">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row>
    <row r="307" ht="15.75" customHeight="1">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row>
    <row r="308" ht="15.75" customHeight="1">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row>
    <row r="309" ht="15.75" customHeight="1">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row>
    <row r="310" ht="15.75" customHeight="1">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row>
    <row r="311" ht="15.75" customHeight="1">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row>
    <row r="312" ht="15.75" customHeight="1">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row>
    <row r="313" ht="15.75" customHeight="1">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row>
    <row r="314" ht="15.75" customHeight="1">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row>
    <row r="315" ht="15.75" customHeight="1">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row>
    <row r="316" ht="15.75" customHeight="1">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row>
    <row r="317" ht="15.75" customHeight="1">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row>
    <row r="318" ht="15.75" customHeight="1">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row>
    <row r="319" ht="15.75" customHeight="1">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row>
    <row r="320" ht="15.75" customHeight="1">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row>
    <row r="321" ht="15.75" customHeight="1">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row>
    <row r="322" ht="15.75" customHeight="1">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row>
    <row r="323" ht="15.75" customHeight="1">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row>
    <row r="324" ht="15.75" customHeight="1">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row>
    <row r="325" ht="15.75" customHeight="1">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row>
    <row r="326" ht="15.75" customHeight="1">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row>
    <row r="327" ht="15.75" customHeight="1">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row>
    <row r="328" ht="15.75" customHeight="1">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row>
    <row r="329" ht="15.75" customHeight="1">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row>
    <row r="330" ht="15.75" customHeight="1">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row>
    <row r="331" ht="15.75" customHeight="1">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row>
    <row r="332" ht="15.75" customHeight="1">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row>
    <row r="333" ht="15.75" customHeight="1">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row>
    <row r="334" ht="15.75" customHeight="1">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row>
    <row r="335" ht="15.75" customHeight="1">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row>
    <row r="336" ht="15.75" customHeight="1">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row>
    <row r="337" ht="15.75" customHeight="1">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row>
    <row r="338" ht="15.75" customHeight="1">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row>
    <row r="339" ht="15.75" customHeight="1">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row>
    <row r="340" ht="15.75" customHeight="1">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row>
    <row r="341" ht="15.75" customHeight="1">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row>
    <row r="342" ht="15.75" customHeight="1">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row>
    <row r="343" ht="15.75" customHeight="1">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row>
    <row r="344" ht="15.75" customHeight="1">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row>
    <row r="345" ht="15.75" customHeight="1">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row>
    <row r="346" ht="15.75" customHeight="1">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row>
    <row r="347" ht="15.75" customHeight="1">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row>
    <row r="348" ht="15.75" customHeight="1">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row>
    <row r="349" ht="15.75" customHeight="1">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row>
    <row r="350" ht="15.75" customHeight="1">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row>
    <row r="351" ht="15.75" customHeight="1">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row>
    <row r="352" ht="15.75" customHeight="1">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row>
    <row r="353" ht="15.75" customHeight="1">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row>
    <row r="354" ht="15.75" customHeight="1">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row>
    <row r="355" ht="15.75" customHeight="1">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row>
    <row r="356" ht="15.75" customHeight="1">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row>
    <row r="357" ht="15.75" customHeight="1">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row>
    <row r="358" ht="15.75" customHeight="1">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row>
    <row r="359" ht="15.75" customHeight="1">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row>
    <row r="360" ht="15.75" customHeight="1">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row>
    <row r="361" ht="15.75" customHeight="1">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row>
    <row r="362" ht="15.75" customHeight="1">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row>
    <row r="363" ht="15.75" customHeight="1">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row>
    <row r="364" ht="15.75" customHeight="1">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row>
    <row r="365" ht="15.75" customHeight="1">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row>
    <row r="366" ht="15.75" customHeight="1">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row>
    <row r="367" ht="15.75" customHeight="1">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row>
    <row r="368" ht="15.75" customHeight="1">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row>
    <row r="369" ht="15.75" customHeight="1">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row>
    <row r="370" ht="15.75" customHeight="1">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row>
    <row r="371" ht="15.75" customHeight="1">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row>
    <row r="372" ht="15.75" customHeight="1">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row>
    <row r="373" ht="15.75" customHeight="1">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row>
    <row r="374" ht="15.75" customHeight="1">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row>
    <row r="375" ht="15.75" customHeight="1">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row>
    <row r="376" ht="15.75" customHeight="1">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row>
    <row r="377" ht="15.75" customHeight="1">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row>
    <row r="378" ht="15.75" customHeight="1">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row>
    <row r="379" ht="15.75" customHeight="1">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row>
    <row r="380" ht="15.75" customHeight="1">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row>
    <row r="381" ht="15.75" customHeight="1">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row>
    <row r="382" ht="15.75" customHeight="1">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row>
    <row r="383" ht="15.75" customHeight="1">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row>
    <row r="384" ht="15.75" customHeight="1">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row>
    <row r="385" ht="15.75" customHeight="1">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row>
    <row r="386" ht="15.75" customHeight="1">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row>
    <row r="387" ht="15.75" customHeight="1">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row>
    <row r="388" ht="15.75" customHeight="1">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row>
    <row r="389" ht="15.75" customHeight="1">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row>
    <row r="390" ht="15.75" customHeight="1">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row>
    <row r="391" ht="15.75" customHeight="1">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row>
    <row r="392" ht="15.75" customHeight="1">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row>
    <row r="393" ht="15.75" customHeight="1">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row>
    <row r="394" ht="15.75" customHeight="1">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row>
    <row r="395" ht="15.75" customHeight="1">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row>
    <row r="396" ht="15.75" customHeight="1">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row>
    <row r="397" ht="15.75" customHeight="1">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row>
    <row r="398" ht="15.75" customHeight="1">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row>
    <row r="399" ht="15.75" customHeight="1">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row>
    <row r="400" ht="15.75" customHeight="1">
      <c r="A400" s="107"/>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row>
    <row r="401" ht="15.75" customHeight="1">
      <c r="A401" s="107"/>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row>
    <row r="402" ht="15.75" customHeight="1">
      <c r="A402" s="107"/>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row>
    <row r="403" ht="15.75" customHeight="1">
      <c r="A403" s="107"/>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row>
    <row r="404" ht="15.75" customHeight="1">
      <c r="A404" s="107"/>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row>
    <row r="405" ht="15.75" customHeight="1">
      <c r="A405" s="107"/>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row>
    <row r="406" ht="15.75" customHeight="1">
      <c r="A406" s="107"/>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row>
    <row r="407" ht="15.75" customHeight="1">
      <c r="A407" s="107"/>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row>
    <row r="408" ht="15.75" customHeight="1">
      <c r="A408" s="107"/>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row>
    <row r="409" ht="15.75" customHeight="1">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row>
    <row r="410" ht="15.75" customHeight="1">
      <c r="A410" s="107"/>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row>
    <row r="411" ht="15.75" customHeight="1">
      <c r="A411" s="107"/>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row>
    <row r="412" ht="15.75" customHeight="1">
      <c r="A412" s="107"/>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row>
    <row r="413" ht="15.75" customHeight="1">
      <c r="A413" s="107"/>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row>
    <row r="414" ht="15.75" customHeight="1">
      <c r="A414" s="107"/>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row>
    <row r="415" ht="15.75" customHeight="1">
      <c r="A415" s="107"/>
      <c r="B415" s="107"/>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row>
    <row r="416" ht="15.75" customHeight="1">
      <c r="A416" s="107"/>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row>
    <row r="417" ht="15.75" customHeight="1">
      <c r="A417" s="107"/>
      <c r="B417" s="107"/>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row>
    <row r="418" ht="15.75" customHeight="1">
      <c r="A418" s="107"/>
      <c r="B418" s="107"/>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row>
    <row r="419" ht="15.75" customHeight="1">
      <c r="A419" s="107"/>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row>
    <row r="420" ht="15.75" customHeight="1">
      <c r="A420" s="107"/>
      <c r="B420" s="107"/>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row>
    <row r="421" ht="15.75" customHeight="1">
      <c r="A421" s="107"/>
      <c r="B421" s="107"/>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row>
    <row r="422" ht="15.75" customHeight="1">
      <c r="A422" s="107"/>
      <c r="B422" s="10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row>
    <row r="423" ht="15.75" customHeight="1">
      <c r="A423" s="107"/>
      <c r="B423" s="107"/>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row>
    <row r="424" ht="15.75" customHeight="1">
      <c r="A424" s="107"/>
      <c r="B424" s="107"/>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row>
    <row r="425" ht="15.75" customHeight="1">
      <c r="A425" s="107"/>
      <c r="B425" s="107"/>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row>
    <row r="426" ht="15.75" customHeight="1">
      <c r="A426" s="107"/>
      <c r="B426" s="107"/>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row>
    <row r="427" ht="15.75" customHeight="1">
      <c r="A427" s="107"/>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row>
    <row r="428" ht="15.75" customHeight="1">
      <c r="A428" s="107"/>
      <c r="B428" s="107"/>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row>
    <row r="429" ht="15.75" customHeight="1">
      <c r="A429" s="107"/>
      <c r="B429" s="107"/>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row>
    <row r="430" ht="15.75" customHeight="1">
      <c r="A430" s="107"/>
      <c r="B430" s="107"/>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row>
    <row r="431" ht="15.75" customHeight="1">
      <c r="A431" s="107"/>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row>
    <row r="432" ht="15.75" customHeight="1">
      <c r="A432" s="107"/>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row>
    <row r="433" ht="15.75" customHeight="1">
      <c r="A433" s="107"/>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row>
    <row r="434" ht="15.75" customHeight="1">
      <c r="A434" s="107"/>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row>
    <row r="435" ht="15.75" customHeight="1">
      <c r="A435" s="107"/>
      <c r="B435" s="107"/>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row>
    <row r="436" ht="15.75" customHeight="1">
      <c r="A436" s="107"/>
      <c r="B436" s="107"/>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row>
    <row r="437" ht="15.75" customHeight="1">
      <c r="A437" s="107"/>
      <c r="B437" s="107"/>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row>
    <row r="438" ht="15.75" customHeight="1">
      <c r="A438" s="107"/>
      <c r="B438" s="107"/>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row>
    <row r="439" ht="15.75" customHeight="1">
      <c r="A439" s="107"/>
      <c r="B439" s="107"/>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row>
    <row r="440" ht="15.75" customHeight="1">
      <c r="A440" s="107"/>
      <c r="B440" s="107"/>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row>
    <row r="441" ht="15.75" customHeight="1">
      <c r="A441" s="107"/>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row>
    <row r="442" ht="15.75" customHeight="1">
      <c r="A442" s="107"/>
      <c r="B442" s="107"/>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row>
    <row r="443" ht="15.75" customHeight="1">
      <c r="A443" s="107"/>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row>
    <row r="444" ht="15.75" customHeight="1">
      <c r="A444" s="107"/>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row>
    <row r="445" ht="15.75" customHeight="1">
      <c r="A445" s="107"/>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row>
    <row r="446" ht="15.75" customHeight="1">
      <c r="A446" s="107"/>
      <c r="B446" s="107"/>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row>
    <row r="447" ht="15.75" customHeight="1">
      <c r="A447" s="107"/>
      <c r="B447" s="107"/>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row>
    <row r="448" ht="15.75" customHeight="1">
      <c r="A448" s="107"/>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row>
    <row r="449" ht="15.75" customHeight="1">
      <c r="A449" s="107"/>
      <c r="B449" s="107"/>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row>
    <row r="450" ht="15.75" customHeight="1">
      <c r="A450" s="107"/>
      <c r="B450" s="107"/>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row>
    <row r="451" ht="15.75" customHeight="1">
      <c r="A451" s="107"/>
      <c r="B451" s="107"/>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row>
    <row r="452" ht="15.75" customHeight="1">
      <c r="A452" s="107"/>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row>
    <row r="453" ht="15.75" customHeight="1">
      <c r="A453" s="107"/>
      <c r="B453" s="107"/>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row>
    <row r="454" ht="15.75" customHeight="1">
      <c r="A454" s="107"/>
      <c r="B454" s="107"/>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row>
    <row r="455" ht="15.75" customHeight="1">
      <c r="A455" s="107"/>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row>
    <row r="456" ht="15.75" customHeight="1">
      <c r="A456" s="107"/>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row>
    <row r="457" ht="15.75" customHeight="1">
      <c r="A457" s="107"/>
      <c r="B457" s="107"/>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row>
    <row r="458" ht="15.75" customHeight="1">
      <c r="A458" s="107"/>
      <c r="B458" s="107"/>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row>
    <row r="459" ht="15.75" customHeight="1">
      <c r="A459" s="107"/>
      <c r="B459" s="107"/>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row>
    <row r="460" ht="15.75" customHeight="1">
      <c r="A460" s="107"/>
      <c r="B460" s="107"/>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row>
    <row r="461" ht="15.75" customHeight="1">
      <c r="A461" s="107"/>
      <c r="B461" s="107"/>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row>
    <row r="462" ht="15.75" customHeight="1">
      <c r="A462" s="107"/>
      <c r="B462" s="107"/>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row>
    <row r="463" ht="15.75" customHeight="1">
      <c r="A463" s="107"/>
      <c r="B463" s="107"/>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row>
    <row r="464" ht="15.75" customHeight="1">
      <c r="A464" s="107"/>
      <c r="B464" s="107"/>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row>
    <row r="465" ht="15.75" customHeight="1">
      <c r="A465" s="107"/>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row>
    <row r="466" ht="15.75" customHeight="1">
      <c r="A466" s="107"/>
      <c r="B466" s="107"/>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row>
    <row r="467" ht="15.75" customHeight="1">
      <c r="A467" s="107"/>
      <c r="B467" s="107"/>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row>
    <row r="468" ht="15.75" customHeight="1">
      <c r="A468" s="107"/>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row>
    <row r="469" ht="15.75" customHeight="1">
      <c r="A469" s="107"/>
      <c r="B469" s="107"/>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row>
    <row r="470" ht="15.75" customHeight="1">
      <c r="A470" s="107"/>
      <c r="B470" s="107"/>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row>
    <row r="471" ht="15.75" customHeight="1">
      <c r="A471" s="107"/>
      <c r="B471" s="107"/>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row>
    <row r="472" ht="15.75" customHeight="1">
      <c r="A472" s="107"/>
      <c r="B472" s="107"/>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row>
    <row r="473" ht="15.75" customHeight="1">
      <c r="A473" s="107"/>
      <c r="B473" s="107"/>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row>
    <row r="474" ht="15.75" customHeight="1">
      <c r="A474" s="107"/>
      <c r="B474" s="107"/>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row>
    <row r="475" ht="15.75" customHeight="1">
      <c r="A475" s="107"/>
      <c r="B475" s="107"/>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row>
    <row r="476" ht="15.75" customHeight="1">
      <c r="A476" s="107"/>
      <c r="B476" s="107"/>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row>
    <row r="477" ht="15.75" customHeight="1">
      <c r="A477" s="107"/>
      <c r="B477" s="107"/>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row>
    <row r="478" ht="15.75" customHeight="1">
      <c r="A478" s="107"/>
      <c r="B478" s="107"/>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row>
    <row r="479" ht="15.75" customHeight="1">
      <c r="A479" s="107"/>
      <c r="B479" s="107"/>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row>
    <row r="480" ht="15.75" customHeight="1">
      <c r="A480" s="107"/>
      <c r="B480" s="107"/>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row>
    <row r="481" ht="15.75" customHeight="1">
      <c r="A481" s="107"/>
      <c r="B481" s="107"/>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row>
    <row r="482" ht="15.75" customHeight="1">
      <c r="A482" s="107"/>
      <c r="B482" s="107"/>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row>
    <row r="483" ht="15.75" customHeight="1">
      <c r="A483" s="107"/>
      <c r="B483" s="107"/>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row>
    <row r="484" ht="15.75" customHeight="1">
      <c r="A484" s="107"/>
      <c r="B484" s="107"/>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row>
    <row r="485" ht="15.75" customHeight="1">
      <c r="A485" s="107"/>
      <c r="B485" s="107"/>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row>
    <row r="486" ht="15.75" customHeight="1">
      <c r="A486" s="107"/>
      <c r="B486" s="107"/>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row>
    <row r="487" ht="15.75" customHeight="1">
      <c r="A487" s="107"/>
      <c r="B487" s="107"/>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row>
    <row r="488" ht="15.75" customHeight="1">
      <c r="A488" s="107"/>
      <c r="B488" s="107"/>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row>
    <row r="489" ht="15.75" customHeight="1">
      <c r="A489" s="107"/>
      <c r="B489" s="107"/>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row>
    <row r="490" ht="15.75" customHeight="1">
      <c r="A490" s="107"/>
      <c r="B490" s="107"/>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row>
    <row r="491" ht="15.75" customHeight="1">
      <c r="A491" s="107"/>
      <c r="B491" s="107"/>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row>
    <row r="492" ht="15.75" customHeight="1">
      <c r="A492" s="107"/>
      <c r="B492" s="107"/>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row>
    <row r="493" ht="15.75" customHeight="1">
      <c r="A493" s="107"/>
      <c r="B493" s="107"/>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row>
    <row r="494" ht="15.75" customHeight="1">
      <c r="A494" s="107"/>
      <c r="B494" s="107"/>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row>
    <row r="495" ht="15.75" customHeight="1">
      <c r="A495" s="107"/>
      <c r="B495" s="107"/>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row>
    <row r="496" ht="15.75" customHeight="1">
      <c r="A496" s="107"/>
      <c r="B496" s="107"/>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row>
    <row r="497" ht="15.75" customHeight="1">
      <c r="A497" s="107"/>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row>
    <row r="498" ht="15.75" customHeight="1">
      <c r="A498" s="107"/>
      <c r="B498" s="107"/>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row>
    <row r="499" ht="15.75" customHeight="1">
      <c r="A499" s="107"/>
      <c r="B499" s="107"/>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row>
    <row r="500" ht="15.75" customHeight="1">
      <c r="A500" s="107"/>
      <c r="B500" s="107"/>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row>
    <row r="501" ht="15.75" customHeight="1">
      <c r="A501" s="107"/>
      <c r="B501" s="107"/>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row>
    <row r="502" ht="15.75" customHeight="1">
      <c r="A502" s="107"/>
      <c r="B502" s="107"/>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row>
    <row r="503" ht="15.75" customHeight="1">
      <c r="A503" s="107"/>
      <c r="B503" s="107"/>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7"/>
    </row>
    <row r="504" ht="15.75" customHeight="1">
      <c r="A504" s="107"/>
      <c r="B504" s="107"/>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c r="Z504" s="107"/>
    </row>
    <row r="505" ht="15.75" customHeight="1">
      <c r="A505" s="107"/>
      <c r="B505" s="107"/>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c r="Z505" s="107"/>
    </row>
    <row r="506" ht="15.75" customHeight="1">
      <c r="A506" s="107"/>
      <c r="B506" s="107"/>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c r="Z506" s="107"/>
    </row>
    <row r="507" ht="15.75" customHeight="1">
      <c r="A507" s="107"/>
      <c r="B507" s="107"/>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c r="Z507" s="107"/>
    </row>
    <row r="508" ht="15.75" customHeight="1">
      <c r="A508" s="107"/>
      <c r="B508" s="107"/>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c r="Z508" s="107"/>
    </row>
    <row r="509" ht="15.75" customHeight="1">
      <c r="A509" s="107"/>
      <c r="B509" s="107"/>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7"/>
    </row>
    <row r="510" ht="15.75" customHeight="1">
      <c r="A510" s="107"/>
      <c r="B510" s="107"/>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c r="Z510" s="107"/>
    </row>
    <row r="511" ht="15.75" customHeight="1">
      <c r="A511" s="107"/>
      <c r="B511" s="107"/>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Z511" s="107"/>
    </row>
    <row r="512" ht="15.75" customHeight="1">
      <c r="A512" s="107"/>
      <c r="B512" s="107"/>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Z512" s="107"/>
    </row>
    <row r="513" ht="15.75" customHeight="1">
      <c r="A513" s="107"/>
      <c r="B513" s="107"/>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row>
    <row r="514" ht="15.75" customHeight="1">
      <c r="A514" s="107"/>
      <c r="B514" s="107"/>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7"/>
    </row>
    <row r="515" ht="15.75" customHeight="1">
      <c r="A515" s="107"/>
      <c r="B515" s="107"/>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c r="Z515" s="107"/>
    </row>
    <row r="516" ht="15.75" customHeight="1">
      <c r="A516" s="107"/>
      <c r="B516" s="107"/>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c r="Z516" s="107"/>
    </row>
    <row r="517" ht="15.75" customHeight="1">
      <c r="A517" s="107"/>
      <c r="B517" s="107"/>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c r="Z517" s="107"/>
    </row>
    <row r="518" ht="15.75" customHeight="1">
      <c r="A518" s="107"/>
      <c r="B518" s="107"/>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7"/>
    </row>
    <row r="519" ht="15.75" customHeight="1">
      <c r="A519" s="107"/>
      <c r="B519" s="107"/>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7"/>
    </row>
    <row r="520" ht="15.75" customHeight="1">
      <c r="A520" s="107"/>
      <c r="B520" s="107"/>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row>
    <row r="521" ht="15.75" customHeight="1">
      <c r="A521" s="107"/>
      <c r="B521" s="107"/>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c r="Z521" s="107"/>
    </row>
    <row r="522" ht="15.75" customHeight="1">
      <c r="A522" s="107"/>
      <c r="B522" s="107"/>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row>
    <row r="523" ht="15.75" customHeight="1">
      <c r="A523" s="107"/>
      <c r="B523" s="107"/>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c r="Z523" s="107"/>
    </row>
    <row r="524" ht="15.75" customHeight="1">
      <c r="A524" s="107"/>
      <c r="B524" s="107"/>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c r="Z524" s="107"/>
    </row>
    <row r="525" ht="15.75" customHeight="1">
      <c r="A525" s="107"/>
      <c r="B525" s="107"/>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c r="Z525" s="107"/>
    </row>
    <row r="526" ht="15.75" customHeight="1">
      <c r="A526" s="107"/>
      <c r="B526" s="107"/>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row>
    <row r="527" ht="15.75" customHeight="1">
      <c r="A527" s="107"/>
      <c r="B527" s="107"/>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Z527" s="107"/>
    </row>
    <row r="528" ht="15.75" customHeight="1">
      <c r="A528" s="107"/>
      <c r="B528" s="107"/>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c r="Z528" s="107"/>
    </row>
    <row r="529" ht="15.75" customHeight="1">
      <c r="A529" s="107"/>
      <c r="B529" s="107"/>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c r="Z529" s="107"/>
    </row>
    <row r="530" ht="15.75" customHeight="1">
      <c r="A530" s="107"/>
      <c r="B530" s="107"/>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c r="Z530" s="107"/>
    </row>
    <row r="531" ht="15.75" customHeight="1">
      <c r="A531" s="107"/>
      <c r="B531" s="107"/>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c r="Z531" s="107"/>
    </row>
    <row r="532" ht="15.75" customHeight="1">
      <c r="A532" s="107"/>
      <c r="B532" s="107"/>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7"/>
    </row>
    <row r="533" ht="15.75" customHeight="1">
      <c r="A533" s="107"/>
      <c r="B533" s="107"/>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c r="Z533" s="107"/>
    </row>
    <row r="534" ht="15.75" customHeight="1">
      <c r="A534" s="107"/>
      <c r="B534" s="107"/>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c r="Z534" s="107"/>
    </row>
    <row r="535" ht="15.75" customHeight="1">
      <c r="A535" s="107"/>
      <c r="B535" s="107"/>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7"/>
    </row>
    <row r="536" ht="15.75" customHeight="1">
      <c r="A536" s="107"/>
      <c r="B536" s="107"/>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c r="Z536" s="107"/>
    </row>
    <row r="537" ht="15.75" customHeight="1">
      <c r="A537" s="107"/>
      <c r="B537" s="107"/>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c r="Z537" s="107"/>
    </row>
    <row r="538" ht="15.75" customHeight="1">
      <c r="A538" s="107"/>
      <c r="B538" s="107"/>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c r="Z538" s="107"/>
    </row>
    <row r="539" ht="15.75" customHeight="1">
      <c r="A539" s="107"/>
      <c r="B539" s="107"/>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c r="Z539" s="107"/>
    </row>
    <row r="540" ht="15.75" customHeight="1">
      <c r="A540" s="107"/>
      <c r="B540" s="107"/>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row>
    <row r="541" ht="15.75" customHeight="1">
      <c r="A541" s="107"/>
      <c r="B541" s="107"/>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row>
    <row r="542" ht="15.75" customHeight="1">
      <c r="A542" s="107"/>
      <c r="B542" s="107"/>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row>
    <row r="543" ht="15.75" customHeight="1">
      <c r="A543" s="107"/>
      <c r="B543" s="107"/>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row>
    <row r="544" ht="15.75" customHeight="1">
      <c r="A544" s="107"/>
      <c r="B544" s="107"/>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c r="Z544" s="107"/>
    </row>
    <row r="545" ht="15.75" customHeight="1">
      <c r="A545" s="107"/>
      <c r="B545" s="107"/>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row>
    <row r="546" ht="15.75" customHeight="1">
      <c r="A546" s="107"/>
      <c r="B546" s="107"/>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row>
    <row r="547" ht="15.75" customHeight="1">
      <c r="A547" s="107"/>
      <c r="B547" s="107"/>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row>
    <row r="548" ht="15.75" customHeight="1">
      <c r="A548" s="107"/>
      <c r="B548" s="107"/>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row>
    <row r="549" ht="15.75" customHeight="1">
      <c r="A549" s="107"/>
      <c r="B549" s="107"/>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row>
    <row r="550" ht="15.75" customHeight="1">
      <c r="A550" s="107"/>
      <c r="B550" s="107"/>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c r="Z550" s="107"/>
    </row>
    <row r="551" ht="15.75" customHeight="1">
      <c r="A551" s="107"/>
      <c r="B551" s="107"/>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c r="Z551" s="107"/>
    </row>
    <row r="552" ht="15.75" customHeight="1">
      <c r="A552" s="107"/>
      <c r="B552" s="107"/>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7"/>
    </row>
    <row r="553" ht="15.75" customHeight="1">
      <c r="A553" s="107"/>
      <c r="B553" s="107"/>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row>
    <row r="554" ht="15.75" customHeight="1">
      <c r="A554" s="107"/>
      <c r="B554" s="107"/>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row>
    <row r="555" ht="15.75" customHeight="1">
      <c r="A555" s="107"/>
      <c r="B555" s="107"/>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row>
    <row r="556" ht="15.75" customHeight="1">
      <c r="A556" s="107"/>
      <c r="B556" s="107"/>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row>
    <row r="557" ht="15.75" customHeight="1">
      <c r="A557" s="107"/>
      <c r="B557" s="107"/>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c r="Z557" s="107"/>
    </row>
    <row r="558" ht="15.75" customHeight="1">
      <c r="A558" s="107"/>
      <c r="B558" s="107"/>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7"/>
    </row>
    <row r="559" ht="15.75" customHeight="1">
      <c r="A559" s="107"/>
      <c r="B559" s="107"/>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c r="Z559" s="107"/>
    </row>
    <row r="560" ht="15.75" customHeight="1">
      <c r="A560" s="107"/>
      <c r="B560" s="107"/>
      <c r="C560" s="10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c r="Z560" s="107"/>
    </row>
    <row r="561" ht="15.75" customHeight="1">
      <c r="A561" s="107"/>
      <c r="B561" s="107"/>
      <c r="C561" s="10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c r="Z561" s="107"/>
    </row>
    <row r="562" ht="15.75" customHeight="1">
      <c r="A562" s="107"/>
      <c r="B562" s="107"/>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7"/>
    </row>
    <row r="563" ht="15.75" customHeight="1">
      <c r="A563" s="107"/>
      <c r="B563" s="107"/>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c r="Z563" s="107"/>
    </row>
    <row r="564" ht="15.75" customHeight="1">
      <c r="A564" s="107"/>
      <c r="B564" s="107"/>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row>
    <row r="565" ht="15.75" customHeight="1">
      <c r="A565" s="107"/>
      <c r="B565" s="107"/>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c r="Z565" s="107"/>
    </row>
    <row r="566" ht="15.75" customHeight="1">
      <c r="A566" s="107"/>
      <c r="B566" s="107"/>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row>
    <row r="567" ht="15.75" customHeight="1">
      <c r="A567" s="107"/>
      <c r="B567" s="107"/>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row>
    <row r="568" ht="15.75" customHeight="1">
      <c r="A568" s="107"/>
      <c r="B568" s="107"/>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c r="Z568" s="107"/>
    </row>
    <row r="569" ht="15.75" customHeight="1">
      <c r="A569" s="107"/>
      <c r="B569" s="107"/>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row>
    <row r="570" ht="15.75" customHeight="1">
      <c r="A570" s="107"/>
      <c r="B570" s="107"/>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c r="Z570" s="107"/>
    </row>
    <row r="571" ht="15.75" customHeight="1">
      <c r="A571" s="107"/>
      <c r="B571" s="107"/>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c r="Z571" s="107"/>
    </row>
    <row r="572" ht="15.75" customHeight="1">
      <c r="A572" s="107"/>
      <c r="B572" s="107"/>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c r="Z572" s="107"/>
    </row>
    <row r="573" ht="15.75" customHeight="1">
      <c r="A573" s="107"/>
      <c r="B573" s="107"/>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c r="Z573" s="107"/>
    </row>
    <row r="574" ht="15.75" customHeight="1">
      <c r="A574" s="107"/>
      <c r="B574" s="107"/>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c r="Z574" s="107"/>
    </row>
    <row r="575" ht="15.75" customHeight="1">
      <c r="A575" s="107"/>
      <c r="B575" s="107"/>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c r="Z575" s="107"/>
    </row>
    <row r="576" ht="15.75" customHeight="1">
      <c r="A576" s="107"/>
      <c r="B576" s="107"/>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row>
    <row r="577" ht="15.75" customHeight="1">
      <c r="A577" s="107"/>
      <c r="B577" s="107"/>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c r="Z577" s="107"/>
    </row>
    <row r="578" ht="15.75" customHeight="1">
      <c r="A578" s="107"/>
      <c r="B578" s="107"/>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c r="Z578" s="107"/>
    </row>
    <row r="579" ht="15.75" customHeight="1">
      <c r="A579" s="107"/>
      <c r="B579" s="107"/>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7"/>
    </row>
    <row r="580" ht="15.75" customHeight="1">
      <c r="A580" s="107"/>
      <c r="B580" s="107"/>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c r="Z580" s="107"/>
    </row>
    <row r="581" ht="15.75" customHeight="1">
      <c r="A581" s="107"/>
      <c r="B581" s="107"/>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c r="Z581" s="107"/>
    </row>
    <row r="582" ht="15.75" customHeight="1">
      <c r="A582" s="107"/>
      <c r="B582" s="107"/>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c r="Z582" s="107"/>
    </row>
    <row r="583" ht="15.75" customHeight="1">
      <c r="A583" s="107"/>
      <c r="B583" s="107"/>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c r="Z583" s="107"/>
    </row>
    <row r="584" ht="15.75" customHeight="1">
      <c r="A584" s="107"/>
      <c r="B584" s="107"/>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row>
    <row r="585" ht="15.75" customHeight="1">
      <c r="A585" s="107"/>
      <c r="B585" s="107"/>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7"/>
    </row>
    <row r="586" ht="15.75" customHeight="1">
      <c r="A586" s="107"/>
      <c r="B586" s="107"/>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c r="Z586" s="107"/>
    </row>
    <row r="587" ht="15.75" customHeight="1">
      <c r="A587" s="107"/>
      <c r="B587" s="107"/>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row>
    <row r="588" ht="15.75" customHeight="1">
      <c r="A588" s="107"/>
      <c r="B588" s="107"/>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row>
    <row r="589" ht="15.75" customHeight="1">
      <c r="A589" s="107"/>
      <c r="B589" s="107"/>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c r="Z589" s="107"/>
    </row>
    <row r="590" ht="15.75" customHeight="1">
      <c r="A590" s="107"/>
      <c r="B590" s="107"/>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row>
    <row r="591" ht="15.75" customHeight="1">
      <c r="A591" s="107"/>
      <c r="B591" s="107"/>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row>
    <row r="592" ht="15.75" customHeight="1">
      <c r="A592" s="107"/>
      <c r="B592" s="107"/>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row>
    <row r="593" ht="15.75" customHeight="1">
      <c r="A593" s="107"/>
      <c r="B593" s="107"/>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row>
    <row r="594" ht="15.75" customHeight="1">
      <c r="A594" s="107"/>
      <c r="B594" s="107"/>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row>
    <row r="595" ht="15.75" customHeight="1">
      <c r="A595" s="107"/>
      <c r="B595" s="107"/>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row>
    <row r="596" ht="15.75" customHeight="1">
      <c r="A596" s="107"/>
      <c r="B596" s="107"/>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row>
    <row r="597" ht="15.75" customHeight="1">
      <c r="A597" s="107"/>
      <c r="B597" s="107"/>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row>
    <row r="598" ht="15.75" customHeight="1">
      <c r="A598" s="107"/>
      <c r="B598" s="107"/>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row>
    <row r="599" ht="15.75" customHeight="1">
      <c r="A599" s="107"/>
      <c r="B599" s="107"/>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row>
    <row r="600" ht="15.75" customHeight="1">
      <c r="A600" s="107"/>
      <c r="B600" s="107"/>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row>
    <row r="601" ht="15.75" customHeight="1">
      <c r="A601" s="107"/>
      <c r="B601" s="107"/>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row>
    <row r="602" ht="15.75" customHeight="1">
      <c r="A602" s="107"/>
      <c r="B602" s="107"/>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c r="Z602" s="107"/>
    </row>
    <row r="603" ht="15.75" customHeight="1">
      <c r="A603" s="107"/>
      <c r="B603" s="107"/>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row>
    <row r="604" ht="15.75" customHeight="1">
      <c r="A604" s="107"/>
      <c r="B604" s="107"/>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row>
    <row r="605" ht="15.75" customHeight="1">
      <c r="A605" s="107"/>
      <c r="B605" s="107"/>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c r="Z605" s="107"/>
    </row>
    <row r="606" ht="15.75" customHeight="1">
      <c r="A606" s="107"/>
      <c r="B606" s="107"/>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row>
    <row r="607" ht="15.75" customHeight="1">
      <c r="A607" s="107"/>
      <c r="B607" s="107"/>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c r="Z607" s="107"/>
    </row>
    <row r="608" ht="15.75" customHeight="1">
      <c r="A608" s="107"/>
      <c r="B608" s="107"/>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c r="Z608" s="107"/>
    </row>
    <row r="609" ht="15.75" customHeight="1">
      <c r="A609" s="107"/>
      <c r="B609" s="107"/>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c r="Z609" s="107"/>
    </row>
    <row r="610" ht="15.75" customHeight="1">
      <c r="A610" s="107"/>
      <c r="B610" s="107"/>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row>
    <row r="611" ht="15.75" customHeight="1">
      <c r="A611" s="107"/>
      <c r="B611" s="107"/>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row>
    <row r="612" ht="15.75" customHeight="1">
      <c r="A612" s="107"/>
      <c r="B612" s="107"/>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row>
    <row r="613" ht="15.75" customHeight="1">
      <c r="A613" s="107"/>
      <c r="B613" s="107"/>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row>
    <row r="614" ht="15.75" customHeight="1">
      <c r="A614" s="107"/>
      <c r="B614" s="107"/>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row>
    <row r="615" ht="15.75" customHeight="1">
      <c r="A615" s="107"/>
      <c r="B615" s="107"/>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c r="Z615" s="107"/>
    </row>
    <row r="616" ht="15.75" customHeight="1">
      <c r="A616" s="107"/>
      <c r="B616" s="107"/>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row>
    <row r="617" ht="15.75" customHeight="1">
      <c r="A617" s="107"/>
      <c r="B617" s="107"/>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row>
    <row r="618" ht="15.75" customHeight="1">
      <c r="A618" s="107"/>
      <c r="B618" s="107"/>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row>
    <row r="619" ht="15.75" customHeight="1">
      <c r="A619" s="107"/>
      <c r="B619" s="107"/>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row>
    <row r="620" ht="15.75" customHeight="1">
      <c r="A620" s="107"/>
      <c r="B620" s="107"/>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row>
    <row r="621" ht="15.75" customHeight="1">
      <c r="A621" s="107"/>
      <c r="B621" s="107"/>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row>
    <row r="622" ht="15.75" customHeight="1">
      <c r="A622" s="107"/>
      <c r="B622" s="107"/>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row>
    <row r="623" ht="15.75" customHeight="1">
      <c r="A623" s="107"/>
      <c r="B623" s="107"/>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row>
    <row r="624" ht="15.75" customHeight="1">
      <c r="A624" s="107"/>
      <c r="B624" s="107"/>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row>
    <row r="625" ht="15.75" customHeight="1">
      <c r="A625" s="107"/>
      <c r="B625" s="107"/>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row>
    <row r="626" ht="15.75" customHeight="1">
      <c r="A626" s="107"/>
      <c r="B626" s="107"/>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row>
    <row r="627" ht="15.75" customHeight="1">
      <c r="A627" s="107"/>
      <c r="B627" s="107"/>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row>
    <row r="628" ht="15.75" customHeight="1">
      <c r="A628" s="107"/>
      <c r="B628" s="107"/>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row>
    <row r="629" ht="15.75" customHeight="1">
      <c r="A629" s="107"/>
      <c r="B629" s="107"/>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row>
    <row r="630" ht="15.75" customHeight="1">
      <c r="A630" s="107"/>
      <c r="B630" s="107"/>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row>
    <row r="631" ht="15.75" customHeight="1">
      <c r="A631" s="107"/>
      <c r="B631" s="107"/>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row>
    <row r="632" ht="15.75" customHeight="1">
      <c r="A632" s="107"/>
      <c r="B632" s="107"/>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row>
    <row r="633" ht="15.75" customHeight="1">
      <c r="A633" s="107"/>
      <c r="B633" s="107"/>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row>
    <row r="634" ht="15.75" customHeight="1">
      <c r="A634" s="107"/>
      <c r="B634" s="107"/>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row>
    <row r="635" ht="15.75" customHeight="1">
      <c r="A635" s="107"/>
      <c r="B635" s="107"/>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row>
    <row r="636" ht="15.75" customHeight="1">
      <c r="A636" s="107"/>
      <c r="B636" s="107"/>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row>
    <row r="637" ht="15.75" customHeight="1">
      <c r="A637" s="107"/>
      <c r="B637" s="107"/>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row>
    <row r="638" ht="15.75" customHeight="1">
      <c r="A638" s="107"/>
      <c r="B638" s="107"/>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row>
    <row r="639" ht="15.75" customHeight="1">
      <c r="A639" s="107"/>
      <c r="B639" s="107"/>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row>
    <row r="640" ht="15.75" customHeight="1">
      <c r="A640" s="107"/>
      <c r="B640" s="107"/>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row>
    <row r="641" ht="15.75" customHeight="1">
      <c r="A641" s="107"/>
      <c r="B641" s="107"/>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row>
    <row r="642" ht="15.75" customHeight="1">
      <c r="A642" s="107"/>
      <c r="B642" s="107"/>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row>
    <row r="643" ht="15.75" customHeight="1">
      <c r="A643" s="107"/>
      <c r="B643" s="107"/>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row>
    <row r="644" ht="15.75" customHeight="1">
      <c r="A644" s="107"/>
      <c r="B644" s="107"/>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row>
    <row r="645" ht="15.75" customHeight="1">
      <c r="A645" s="107"/>
      <c r="B645" s="107"/>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row>
    <row r="646" ht="15.75" customHeight="1">
      <c r="A646" s="107"/>
      <c r="B646" s="107"/>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row>
    <row r="647" ht="15.75" customHeight="1">
      <c r="A647" s="107"/>
      <c r="B647" s="107"/>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row>
    <row r="648" ht="15.75" customHeight="1">
      <c r="A648" s="107"/>
      <c r="B648" s="107"/>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row>
    <row r="649" ht="15.75" customHeight="1">
      <c r="A649" s="107"/>
      <c r="B649" s="107"/>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row>
    <row r="650" ht="15.75" customHeight="1">
      <c r="A650" s="107"/>
      <c r="B650" s="107"/>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row>
    <row r="651" ht="15.75" customHeight="1">
      <c r="A651" s="107"/>
      <c r="B651" s="107"/>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row>
    <row r="652" ht="15.75" customHeight="1">
      <c r="A652" s="107"/>
      <c r="B652" s="107"/>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row>
    <row r="653" ht="15.75" customHeight="1">
      <c r="A653" s="107"/>
      <c r="B653" s="107"/>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row>
    <row r="654" ht="15.75" customHeight="1">
      <c r="A654" s="107"/>
      <c r="B654" s="107"/>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row>
    <row r="655" ht="15.75" customHeight="1">
      <c r="A655" s="107"/>
      <c r="B655" s="107"/>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row>
    <row r="656" ht="15.75" customHeight="1">
      <c r="A656" s="107"/>
      <c r="B656" s="107"/>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row>
    <row r="657" ht="15.75" customHeight="1">
      <c r="A657" s="107"/>
      <c r="B657" s="107"/>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row>
    <row r="658" ht="15.75" customHeight="1">
      <c r="A658" s="107"/>
      <c r="B658" s="107"/>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row>
    <row r="659" ht="15.75" customHeight="1">
      <c r="A659" s="107"/>
      <c r="B659" s="107"/>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row>
    <row r="660" ht="15.75" customHeight="1">
      <c r="A660" s="107"/>
      <c r="B660" s="107"/>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row>
    <row r="661" ht="15.75" customHeight="1">
      <c r="A661" s="107"/>
      <c r="B661" s="107"/>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row>
    <row r="662" ht="15.75" customHeight="1">
      <c r="A662" s="107"/>
      <c r="B662" s="107"/>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row>
    <row r="663" ht="15.75" customHeight="1">
      <c r="A663" s="107"/>
      <c r="B663" s="107"/>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row>
    <row r="664" ht="15.75" customHeight="1">
      <c r="A664" s="107"/>
      <c r="B664" s="107"/>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row>
    <row r="665" ht="15.75" customHeight="1">
      <c r="A665" s="107"/>
      <c r="B665" s="107"/>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row>
    <row r="666" ht="15.75" customHeight="1">
      <c r="A666" s="107"/>
      <c r="B666" s="107"/>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row>
    <row r="667" ht="15.75" customHeight="1">
      <c r="A667" s="107"/>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row>
    <row r="668" ht="15.75" customHeight="1">
      <c r="A668" s="107"/>
      <c r="B668" s="107"/>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row>
    <row r="669" ht="15.75" customHeight="1">
      <c r="A669" s="107"/>
      <c r="B669" s="107"/>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row>
    <row r="670" ht="15.75" customHeight="1">
      <c r="A670" s="107"/>
      <c r="B670" s="107"/>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row>
    <row r="671" ht="15.75" customHeight="1">
      <c r="A671" s="107"/>
      <c r="B671" s="107"/>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row>
    <row r="672" ht="15.75" customHeight="1">
      <c r="A672" s="107"/>
      <c r="B672" s="107"/>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row>
    <row r="673" ht="15.75" customHeight="1">
      <c r="A673" s="107"/>
      <c r="B673" s="107"/>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row>
    <row r="674" ht="15.75" customHeight="1">
      <c r="A674" s="107"/>
      <c r="B674" s="107"/>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row>
    <row r="675" ht="15.75" customHeight="1">
      <c r="A675" s="107"/>
      <c r="B675" s="107"/>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row>
    <row r="676" ht="15.75" customHeight="1">
      <c r="A676" s="107"/>
      <c r="B676" s="107"/>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row>
    <row r="677" ht="15.75" customHeight="1">
      <c r="A677" s="107"/>
      <c r="B677" s="107"/>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row>
    <row r="678" ht="15.75" customHeight="1">
      <c r="A678" s="107"/>
      <c r="B678" s="107"/>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row>
    <row r="679" ht="15.75" customHeight="1">
      <c r="A679" s="107"/>
      <c r="B679" s="107"/>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row>
    <row r="680" ht="15.75" customHeight="1">
      <c r="A680" s="107"/>
      <c r="B680" s="107"/>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row>
    <row r="681" ht="15.75" customHeight="1">
      <c r="A681" s="107"/>
      <c r="B681" s="107"/>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row>
    <row r="682" ht="15.75" customHeight="1">
      <c r="A682" s="107"/>
      <c r="B682" s="107"/>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row>
    <row r="683" ht="15.75" customHeight="1">
      <c r="A683" s="107"/>
      <c r="B683" s="107"/>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row>
    <row r="684" ht="15.75" customHeight="1">
      <c r="A684" s="107"/>
      <c r="B684" s="107"/>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row>
    <row r="685" ht="15.75" customHeight="1">
      <c r="A685" s="107"/>
      <c r="B685" s="107"/>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row>
    <row r="686" ht="15.75" customHeight="1">
      <c r="A686" s="107"/>
      <c r="B686" s="107"/>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row>
    <row r="687" ht="15.75" customHeight="1">
      <c r="A687" s="107"/>
      <c r="B687" s="107"/>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row>
    <row r="688" ht="15.75" customHeight="1">
      <c r="A688" s="107"/>
      <c r="B688" s="107"/>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row>
    <row r="689" ht="15.75" customHeight="1">
      <c r="A689" s="107"/>
      <c r="B689" s="107"/>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row>
    <row r="690" ht="15.75" customHeight="1">
      <c r="A690" s="107"/>
      <c r="B690" s="107"/>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row>
    <row r="691" ht="15.75" customHeight="1">
      <c r="A691" s="107"/>
      <c r="B691" s="107"/>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row>
    <row r="692" ht="15.75" customHeight="1">
      <c r="A692" s="107"/>
      <c r="B692" s="107"/>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row>
    <row r="693" ht="15.75" customHeight="1">
      <c r="A693" s="107"/>
      <c r="B693" s="107"/>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row>
    <row r="694" ht="15.75" customHeight="1">
      <c r="A694" s="107"/>
      <c r="B694" s="107"/>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row>
    <row r="695" ht="15.75" customHeight="1">
      <c r="A695" s="107"/>
      <c r="B695" s="107"/>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row>
    <row r="696" ht="15.75" customHeight="1">
      <c r="A696" s="107"/>
      <c r="B696" s="107"/>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row>
    <row r="697" ht="15.75" customHeight="1">
      <c r="A697" s="107"/>
      <c r="B697" s="107"/>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row>
    <row r="698" ht="15.75" customHeight="1">
      <c r="A698" s="107"/>
      <c r="B698" s="107"/>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row>
    <row r="699" ht="15.75" customHeight="1">
      <c r="A699" s="107"/>
      <c r="B699" s="107"/>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row>
    <row r="700" ht="15.75" customHeight="1">
      <c r="A700" s="107"/>
      <c r="B700" s="107"/>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row>
    <row r="701" ht="15.75" customHeight="1">
      <c r="A701" s="107"/>
      <c r="B701" s="107"/>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row>
    <row r="702" ht="15.75" customHeight="1">
      <c r="A702" s="107"/>
      <c r="B702" s="107"/>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row>
    <row r="703" ht="15.75" customHeight="1">
      <c r="A703" s="107"/>
      <c r="B703" s="107"/>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row>
    <row r="704" ht="15.75" customHeight="1">
      <c r="A704" s="107"/>
      <c r="B704" s="107"/>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row>
    <row r="705" ht="15.75" customHeight="1">
      <c r="A705" s="107"/>
      <c r="B705" s="107"/>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row>
    <row r="706" ht="15.75" customHeight="1">
      <c r="A706" s="107"/>
      <c r="B706" s="107"/>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row>
    <row r="707" ht="15.75" customHeight="1">
      <c r="A707" s="107"/>
      <c r="B707" s="107"/>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row>
    <row r="708" ht="15.75" customHeight="1">
      <c r="A708" s="107"/>
      <c r="B708" s="107"/>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row>
    <row r="709" ht="15.75" customHeight="1">
      <c r="A709" s="107"/>
      <c r="B709" s="107"/>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row>
    <row r="710" ht="15.75" customHeight="1">
      <c r="A710" s="107"/>
      <c r="B710" s="107"/>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row>
    <row r="711" ht="15.75" customHeight="1">
      <c r="A711" s="107"/>
      <c r="B711" s="107"/>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row>
    <row r="712" ht="15.75" customHeight="1">
      <c r="A712" s="107"/>
      <c r="B712" s="107"/>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row>
    <row r="713" ht="15.75" customHeight="1">
      <c r="A713" s="107"/>
      <c r="B713" s="107"/>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row>
    <row r="714" ht="15.75" customHeight="1">
      <c r="A714" s="107"/>
      <c r="B714" s="107"/>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row>
    <row r="715" ht="15.75" customHeight="1">
      <c r="A715" s="107"/>
      <c r="B715" s="107"/>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row>
    <row r="716" ht="15.75" customHeight="1">
      <c r="A716" s="107"/>
      <c r="B716" s="107"/>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row>
    <row r="717" ht="15.75" customHeight="1">
      <c r="A717" s="107"/>
      <c r="B717" s="107"/>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row>
    <row r="718" ht="15.75" customHeight="1">
      <c r="A718" s="107"/>
      <c r="B718" s="107"/>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c r="Z718" s="107"/>
    </row>
    <row r="719" ht="15.75" customHeight="1">
      <c r="A719" s="107"/>
      <c r="B719" s="107"/>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c r="Z719" s="107"/>
    </row>
    <row r="720" ht="15.75" customHeight="1">
      <c r="A720" s="107"/>
      <c r="B720" s="107"/>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c r="Z720" s="107"/>
    </row>
    <row r="721" ht="15.75" customHeight="1">
      <c r="A721" s="107"/>
      <c r="B721" s="107"/>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c r="Z721" s="107"/>
    </row>
    <row r="722" ht="15.75" customHeight="1">
      <c r="A722" s="107"/>
      <c r="B722" s="107"/>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c r="Z722" s="107"/>
    </row>
    <row r="723" ht="15.75" customHeight="1">
      <c r="A723" s="107"/>
      <c r="B723" s="107"/>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c r="Z723" s="107"/>
    </row>
    <row r="724" ht="15.75" customHeight="1">
      <c r="A724" s="107"/>
      <c r="B724" s="107"/>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c r="Z724" s="107"/>
    </row>
    <row r="725" ht="15.75" customHeight="1">
      <c r="A725" s="107"/>
      <c r="B725" s="107"/>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c r="Z725" s="107"/>
    </row>
    <row r="726" ht="15.75" customHeight="1">
      <c r="A726" s="107"/>
      <c r="B726" s="107"/>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7"/>
    </row>
    <row r="727" ht="15.75" customHeight="1">
      <c r="A727" s="107"/>
      <c r="B727" s="107"/>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row>
    <row r="728" ht="15.75" customHeight="1">
      <c r="A728" s="107"/>
      <c r="B728" s="107"/>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7"/>
    </row>
    <row r="729" ht="15.75" customHeight="1">
      <c r="A729" s="107"/>
      <c r="B729" s="107"/>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7"/>
    </row>
    <row r="730" ht="15.75" customHeight="1">
      <c r="A730" s="107"/>
      <c r="B730" s="107"/>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c r="Z730" s="107"/>
    </row>
    <row r="731" ht="15.75" customHeight="1">
      <c r="A731" s="107"/>
      <c r="B731" s="107"/>
      <c r="C731" s="10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c r="Z731" s="107"/>
    </row>
    <row r="732" ht="15.75" customHeight="1">
      <c r="A732" s="107"/>
      <c r="B732" s="107"/>
      <c r="C732" s="10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c r="Z732" s="107"/>
    </row>
    <row r="733" ht="15.75" customHeight="1">
      <c r="A733" s="107"/>
      <c r="B733" s="107"/>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c r="Z733" s="107"/>
    </row>
    <row r="734" ht="15.75" customHeight="1">
      <c r="A734" s="107"/>
      <c r="B734" s="107"/>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c r="Z734" s="107"/>
    </row>
    <row r="735" ht="15.75" customHeight="1">
      <c r="A735" s="107"/>
      <c r="B735" s="107"/>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c r="Z735" s="107"/>
    </row>
    <row r="736" ht="15.75" customHeight="1">
      <c r="A736" s="107"/>
      <c r="B736" s="107"/>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7"/>
    </row>
    <row r="737" ht="15.75" customHeight="1">
      <c r="A737" s="107"/>
      <c r="B737" s="107"/>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c r="Z737" s="107"/>
    </row>
    <row r="738" ht="15.75" customHeight="1">
      <c r="A738" s="107"/>
      <c r="B738" s="107"/>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c r="Z738" s="107"/>
    </row>
    <row r="739" ht="15.75" customHeight="1">
      <c r="A739" s="107"/>
      <c r="B739" s="107"/>
      <c r="C739" s="10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c r="Z739" s="107"/>
    </row>
    <row r="740" ht="15.75" customHeight="1">
      <c r="A740" s="107"/>
      <c r="B740" s="107"/>
      <c r="C740" s="10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c r="Z740" s="107"/>
    </row>
    <row r="741" ht="15.75" customHeight="1">
      <c r="A741" s="107"/>
      <c r="B741" s="107"/>
      <c r="C741" s="10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c r="Z741" s="107"/>
    </row>
    <row r="742" ht="15.75" customHeight="1">
      <c r="A742" s="107"/>
      <c r="B742" s="107"/>
      <c r="C742" s="10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c r="Z742" s="107"/>
    </row>
    <row r="743" ht="15.75" customHeight="1">
      <c r="A743" s="107"/>
      <c r="B743" s="107"/>
      <c r="C743" s="10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c r="Z743" s="107"/>
    </row>
    <row r="744" ht="15.75" customHeight="1">
      <c r="A744" s="107"/>
      <c r="B744" s="107"/>
      <c r="C744" s="10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c r="Z744" s="107"/>
    </row>
    <row r="745" ht="15.75" customHeight="1">
      <c r="A745" s="107"/>
      <c r="B745" s="107"/>
      <c r="C745" s="10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c r="Z745" s="107"/>
    </row>
    <row r="746" ht="15.75" customHeight="1">
      <c r="A746" s="107"/>
      <c r="B746" s="107"/>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row>
    <row r="747" ht="15.75" customHeight="1">
      <c r="A747" s="107"/>
      <c r="B747" s="107"/>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c r="Z747" s="107"/>
    </row>
    <row r="748" ht="15.75" customHeight="1">
      <c r="A748" s="107"/>
      <c r="B748" s="107"/>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row>
    <row r="749" ht="15.75" customHeight="1">
      <c r="A749" s="107"/>
      <c r="B749" s="107"/>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c r="Z749" s="107"/>
    </row>
    <row r="750" ht="15.75" customHeight="1">
      <c r="A750" s="107"/>
      <c r="B750" s="107"/>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c r="Z750" s="107"/>
    </row>
    <row r="751" ht="15.75" customHeight="1">
      <c r="A751" s="107"/>
      <c r="B751" s="107"/>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c r="Z751" s="107"/>
    </row>
    <row r="752" ht="15.75" customHeight="1">
      <c r="A752" s="107"/>
      <c r="B752" s="107"/>
      <c r="C752" s="10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c r="Z752" s="107"/>
    </row>
    <row r="753" ht="15.75" customHeight="1">
      <c r="A753" s="107"/>
      <c r="B753" s="107"/>
      <c r="C753" s="10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c r="Z753" s="107"/>
    </row>
    <row r="754" ht="15.75" customHeight="1">
      <c r="A754" s="107"/>
      <c r="B754" s="107"/>
      <c r="C754" s="10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c r="Z754" s="107"/>
    </row>
    <row r="755" ht="15.75" customHeight="1">
      <c r="A755" s="107"/>
      <c r="B755" s="107"/>
      <c r="C755" s="10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c r="Z755" s="107"/>
    </row>
    <row r="756" ht="15.75" customHeight="1">
      <c r="A756" s="107"/>
      <c r="B756" s="107"/>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c r="Z756" s="107"/>
    </row>
    <row r="757" ht="15.75" customHeight="1">
      <c r="A757" s="107"/>
      <c r="B757" s="107"/>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c r="Z757" s="107"/>
    </row>
    <row r="758" ht="15.75" customHeight="1">
      <c r="A758" s="107"/>
      <c r="B758" s="107"/>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c r="Z758" s="107"/>
    </row>
    <row r="759" ht="15.75" customHeight="1">
      <c r="A759" s="107"/>
      <c r="B759" s="107"/>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c r="Z759" s="107"/>
    </row>
    <row r="760" ht="15.75" customHeight="1">
      <c r="A760" s="107"/>
      <c r="B760" s="107"/>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c r="Z760" s="107"/>
    </row>
    <row r="761" ht="15.75" customHeight="1">
      <c r="A761" s="107"/>
      <c r="B761" s="107"/>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c r="Z761" s="107"/>
    </row>
    <row r="762" ht="15.75" customHeight="1">
      <c r="A762" s="107"/>
      <c r="B762" s="107"/>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c r="Z762" s="107"/>
    </row>
    <row r="763" ht="15.75" customHeight="1">
      <c r="A763" s="107"/>
      <c r="B763" s="107"/>
      <c r="C763" s="10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c r="Z763" s="107"/>
    </row>
    <row r="764" ht="15.75" customHeight="1">
      <c r="A764" s="107"/>
      <c r="B764" s="107"/>
      <c r="C764" s="10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c r="Z764" s="107"/>
    </row>
    <row r="765" ht="15.75" customHeight="1">
      <c r="A765" s="107"/>
      <c r="B765" s="107"/>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c r="Z765" s="107"/>
    </row>
    <row r="766" ht="15.75" customHeight="1">
      <c r="A766" s="107"/>
      <c r="B766" s="107"/>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c r="Z766" s="107"/>
    </row>
    <row r="767" ht="15.75" customHeight="1">
      <c r="A767" s="107"/>
      <c r="B767" s="107"/>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c r="Z767" s="107"/>
    </row>
    <row r="768" ht="15.75" customHeight="1">
      <c r="A768" s="107"/>
      <c r="B768" s="107"/>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c r="Z768" s="107"/>
    </row>
    <row r="769" ht="15.75" customHeight="1">
      <c r="A769" s="107"/>
      <c r="B769" s="107"/>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c r="Z769" s="107"/>
    </row>
    <row r="770" ht="15.75" customHeight="1">
      <c r="A770" s="107"/>
      <c r="B770" s="107"/>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c r="Z770" s="107"/>
    </row>
    <row r="771" ht="15.75" customHeight="1">
      <c r="A771" s="107"/>
      <c r="B771" s="107"/>
      <c r="C771" s="10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c r="Z771" s="107"/>
    </row>
    <row r="772" ht="15.75" customHeight="1">
      <c r="A772" s="107"/>
      <c r="B772" s="107"/>
      <c r="C772" s="10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c r="Z772" s="107"/>
    </row>
    <row r="773" ht="15.75" customHeight="1">
      <c r="A773" s="107"/>
      <c r="B773" s="107"/>
      <c r="C773" s="10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c r="Z773" s="107"/>
    </row>
    <row r="774" ht="15.75" customHeight="1">
      <c r="A774" s="107"/>
      <c r="B774" s="107"/>
      <c r="C774" s="10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c r="Z774" s="107"/>
    </row>
    <row r="775" ht="15.75" customHeight="1">
      <c r="A775" s="107"/>
      <c r="B775" s="107"/>
      <c r="C775" s="10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c r="Z775" s="107"/>
    </row>
    <row r="776" ht="15.75" customHeight="1">
      <c r="A776" s="107"/>
      <c r="B776" s="107"/>
      <c r="C776" s="10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c r="Z776" s="107"/>
    </row>
    <row r="777" ht="15.75" customHeight="1">
      <c r="A777" s="107"/>
      <c r="B777" s="107"/>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c r="Z777" s="107"/>
    </row>
    <row r="778" ht="15.75" customHeight="1">
      <c r="A778" s="107"/>
      <c r="B778" s="107"/>
      <c r="C778" s="10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c r="Z778" s="107"/>
    </row>
    <row r="779" ht="15.75" customHeight="1">
      <c r="A779" s="107"/>
      <c r="B779" s="107"/>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c r="Z779" s="107"/>
    </row>
    <row r="780" ht="15.75" customHeight="1">
      <c r="A780" s="107"/>
      <c r="B780" s="107"/>
      <c r="C780" s="10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c r="Z780" s="107"/>
    </row>
    <row r="781" ht="15.75" customHeight="1">
      <c r="A781" s="107"/>
      <c r="B781" s="107"/>
      <c r="C781" s="10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c r="Z781" s="107"/>
    </row>
    <row r="782" ht="15.75" customHeight="1">
      <c r="A782" s="107"/>
      <c r="B782" s="107"/>
      <c r="C782" s="10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c r="Z782" s="107"/>
    </row>
    <row r="783" ht="15.75" customHeight="1">
      <c r="A783" s="107"/>
      <c r="B783" s="107"/>
      <c r="C783" s="10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c r="Z783" s="107"/>
    </row>
    <row r="784" ht="15.75" customHeight="1">
      <c r="A784" s="107"/>
      <c r="B784" s="107"/>
      <c r="C784" s="10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c r="Z784" s="107"/>
    </row>
    <row r="785" ht="15.75" customHeight="1">
      <c r="A785" s="107"/>
      <c r="B785" s="107"/>
      <c r="C785" s="10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row>
    <row r="786" ht="15.75" customHeight="1">
      <c r="A786" s="107"/>
      <c r="B786" s="107"/>
      <c r="C786" s="10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c r="Z786" s="107"/>
    </row>
    <row r="787" ht="15.75" customHeight="1">
      <c r="A787" s="107"/>
      <c r="B787" s="107"/>
      <c r="C787" s="10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row>
    <row r="788" ht="15.75" customHeight="1">
      <c r="A788" s="107"/>
      <c r="B788" s="107"/>
      <c r="C788" s="10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c r="Z788" s="107"/>
    </row>
    <row r="789" ht="15.75" customHeight="1">
      <c r="A789" s="107"/>
      <c r="B789" s="107"/>
      <c r="C789" s="10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c r="Z789" s="107"/>
    </row>
    <row r="790" ht="15.75" customHeight="1">
      <c r="A790" s="107"/>
      <c r="B790" s="107"/>
      <c r="C790" s="10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c r="Z790" s="107"/>
    </row>
    <row r="791" ht="15.75" customHeight="1">
      <c r="A791" s="107"/>
      <c r="B791" s="107"/>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row>
    <row r="792" ht="15.75" customHeight="1">
      <c r="A792" s="107"/>
      <c r="B792" s="107"/>
      <c r="C792" s="10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c r="Z792" s="107"/>
    </row>
    <row r="793" ht="15.75" customHeight="1">
      <c r="A793" s="107"/>
      <c r="B793" s="107"/>
      <c r="C793" s="10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row>
    <row r="794" ht="15.75" customHeight="1">
      <c r="A794" s="107"/>
      <c r="B794" s="107"/>
      <c r="C794" s="10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c r="Z794" s="107"/>
    </row>
    <row r="795" ht="15.75" customHeight="1">
      <c r="A795" s="107"/>
      <c r="B795" s="107"/>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c r="Z795" s="107"/>
    </row>
    <row r="796" ht="15.75" customHeight="1">
      <c r="A796" s="107"/>
      <c r="B796" s="107"/>
      <c r="C796" s="10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c r="Z796" s="107"/>
    </row>
    <row r="797" ht="15.75" customHeight="1">
      <c r="A797" s="107"/>
      <c r="B797" s="107"/>
      <c r="C797" s="10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c r="Z797" s="107"/>
    </row>
    <row r="798" ht="15.75" customHeight="1">
      <c r="A798" s="107"/>
      <c r="B798" s="107"/>
      <c r="C798" s="10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c r="Z798" s="107"/>
    </row>
    <row r="799" ht="15.75" customHeight="1">
      <c r="A799" s="107"/>
      <c r="B799" s="107"/>
      <c r="C799" s="10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c r="Z799" s="107"/>
    </row>
    <row r="800" ht="15.75" customHeight="1">
      <c r="A800" s="107"/>
      <c r="B800" s="107"/>
      <c r="C800" s="10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c r="Z800" s="107"/>
    </row>
    <row r="801" ht="15.75" customHeight="1">
      <c r="A801" s="107"/>
      <c r="B801" s="107"/>
      <c r="C801" s="10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c r="Z801" s="107"/>
    </row>
    <row r="802" ht="15.75" customHeight="1">
      <c r="A802" s="107"/>
      <c r="B802" s="107"/>
      <c r="C802" s="10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c r="Z802" s="107"/>
    </row>
    <row r="803" ht="15.75" customHeight="1">
      <c r="A803" s="107"/>
      <c r="B803" s="107"/>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c r="Z803" s="107"/>
    </row>
    <row r="804" ht="15.75" customHeight="1">
      <c r="A804" s="107"/>
      <c r="B804" s="107"/>
      <c r="C804" s="10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c r="Z804" s="107"/>
    </row>
    <row r="805" ht="15.75" customHeight="1">
      <c r="A805" s="107"/>
      <c r="B805" s="107"/>
      <c r="C805" s="10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c r="Z805" s="107"/>
    </row>
    <row r="806" ht="15.75" customHeight="1">
      <c r="A806" s="107"/>
      <c r="B806" s="107"/>
      <c r="C806" s="10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c r="Z806" s="107"/>
    </row>
    <row r="807" ht="15.75" customHeight="1">
      <c r="A807" s="107"/>
      <c r="B807" s="107"/>
      <c r="C807" s="10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c r="Z807" s="107"/>
    </row>
    <row r="808" ht="15.75" customHeight="1">
      <c r="A808" s="107"/>
      <c r="B808" s="107"/>
      <c r="C808" s="10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c r="Z808" s="107"/>
    </row>
    <row r="809" ht="15.75" customHeight="1">
      <c r="A809" s="107"/>
      <c r="B809" s="107"/>
      <c r="C809" s="10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c r="Z809" s="107"/>
    </row>
    <row r="810" ht="15.75" customHeight="1">
      <c r="A810" s="107"/>
      <c r="B810" s="107"/>
      <c r="C810" s="10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c r="Z810" s="107"/>
    </row>
    <row r="811" ht="15.75" customHeight="1">
      <c r="A811" s="107"/>
      <c r="B811" s="107"/>
      <c r="C811" s="10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c r="Z811" s="107"/>
    </row>
    <row r="812" ht="15.75" customHeight="1">
      <c r="A812" s="107"/>
      <c r="B812" s="107"/>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7"/>
    </row>
    <row r="813" ht="15.75" customHeight="1">
      <c r="A813" s="107"/>
      <c r="B813" s="107"/>
      <c r="C813" s="10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c r="Z813" s="107"/>
    </row>
    <row r="814" ht="15.75" customHeight="1">
      <c r="A814" s="107"/>
      <c r="B814" s="107"/>
      <c r="C814" s="10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c r="Z814" s="107"/>
    </row>
    <row r="815" ht="15.75" customHeight="1">
      <c r="A815" s="107"/>
      <c r="B815" s="107"/>
      <c r="C815" s="10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c r="Z815" s="107"/>
    </row>
    <row r="816" ht="15.75" customHeight="1">
      <c r="A816" s="107"/>
      <c r="B816" s="107"/>
      <c r="C816" s="10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c r="Z816" s="107"/>
    </row>
    <row r="817" ht="15.75" customHeight="1">
      <c r="A817" s="107"/>
      <c r="B817" s="107"/>
      <c r="C817" s="10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c r="Z817" s="107"/>
    </row>
    <row r="818" ht="15.75" customHeight="1">
      <c r="A818" s="107"/>
      <c r="B818" s="107"/>
      <c r="C818" s="10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c r="Z818" s="107"/>
    </row>
    <row r="819" ht="15.75" customHeight="1">
      <c r="A819" s="107"/>
      <c r="B819" s="107"/>
      <c r="C819" s="10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c r="Z819" s="107"/>
    </row>
    <row r="820" ht="15.75" customHeight="1">
      <c r="A820" s="107"/>
      <c r="B820" s="107"/>
      <c r="C820" s="10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c r="Z820" s="107"/>
    </row>
    <row r="821" ht="15.75" customHeight="1">
      <c r="A821" s="107"/>
      <c r="B821" s="107"/>
      <c r="C821" s="10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c r="Z821" s="107"/>
    </row>
    <row r="822" ht="15.75" customHeight="1">
      <c r="A822" s="107"/>
      <c r="B822" s="107"/>
      <c r="C822" s="10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row>
    <row r="823" ht="15.75" customHeight="1">
      <c r="A823" s="107"/>
      <c r="B823" s="107"/>
      <c r="C823" s="10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c r="Z823" s="107"/>
    </row>
    <row r="824" ht="15.75" customHeight="1">
      <c r="A824" s="107"/>
      <c r="B824" s="107"/>
      <c r="C824" s="10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c r="Z824" s="107"/>
    </row>
    <row r="825" ht="15.75" customHeight="1">
      <c r="A825" s="107"/>
      <c r="B825" s="107"/>
      <c r="C825" s="10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c r="Z825" s="107"/>
    </row>
    <row r="826" ht="15.75" customHeight="1">
      <c r="A826" s="107"/>
      <c r="B826" s="107"/>
      <c r="C826" s="10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c r="Z826" s="107"/>
    </row>
    <row r="827" ht="15.75" customHeight="1">
      <c r="A827" s="107"/>
      <c r="B827" s="107"/>
      <c r="C827" s="10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c r="Z827" s="107"/>
    </row>
    <row r="828" ht="15.75" customHeight="1">
      <c r="A828" s="107"/>
      <c r="B828" s="107"/>
      <c r="C828" s="10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row>
    <row r="829" ht="15.75" customHeight="1">
      <c r="A829" s="107"/>
      <c r="B829" s="107"/>
      <c r="C829" s="10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c r="Z829" s="107"/>
    </row>
    <row r="830" ht="15.75" customHeight="1">
      <c r="A830" s="107"/>
      <c r="B830" s="107"/>
      <c r="C830" s="10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row>
    <row r="831" ht="15.75" customHeight="1">
      <c r="A831" s="107"/>
      <c r="B831" s="107"/>
      <c r="C831" s="10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c r="Z831" s="107"/>
    </row>
    <row r="832" ht="15.75" customHeight="1">
      <c r="A832" s="107"/>
      <c r="B832" s="107"/>
      <c r="C832" s="10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c r="Z832" s="107"/>
    </row>
    <row r="833" ht="15.75" customHeight="1">
      <c r="A833" s="107"/>
      <c r="B833" s="107"/>
      <c r="C833" s="10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c r="Z833" s="107"/>
    </row>
    <row r="834" ht="15.75" customHeight="1">
      <c r="A834" s="107"/>
      <c r="B834" s="107"/>
      <c r="C834" s="10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c r="Z834" s="107"/>
    </row>
    <row r="835" ht="15.75" customHeight="1">
      <c r="A835" s="107"/>
      <c r="B835" s="107"/>
      <c r="C835" s="10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c r="Z835" s="107"/>
    </row>
    <row r="836" ht="15.75" customHeight="1">
      <c r="A836" s="107"/>
      <c r="B836" s="107"/>
      <c r="C836" s="10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c r="Z836" s="107"/>
    </row>
    <row r="837" ht="15.75" customHeight="1">
      <c r="A837" s="107"/>
      <c r="B837" s="107"/>
      <c r="C837" s="10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c r="Z837" s="107"/>
    </row>
    <row r="838" ht="15.75" customHeight="1">
      <c r="A838" s="107"/>
      <c r="B838" s="107"/>
      <c r="C838" s="10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7"/>
    </row>
    <row r="839" ht="15.75" customHeight="1">
      <c r="A839" s="107"/>
      <c r="B839" s="107"/>
      <c r="C839" s="10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c r="Z839" s="107"/>
    </row>
    <row r="840" ht="15.75" customHeight="1">
      <c r="A840" s="107"/>
      <c r="B840" s="107"/>
      <c r="C840" s="10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c r="Z840" s="107"/>
    </row>
    <row r="841" ht="15.75" customHeight="1">
      <c r="A841" s="107"/>
      <c r="B841" s="107"/>
      <c r="C841" s="10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c r="Z841" s="107"/>
    </row>
    <row r="842" ht="15.75" customHeight="1">
      <c r="A842" s="107"/>
      <c r="B842" s="107"/>
      <c r="C842" s="10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c r="Z842" s="107"/>
    </row>
    <row r="843" ht="15.75" customHeight="1">
      <c r="A843" s="107"/>
      <c r="B843" s="107"/>
      <c r="C843" s="10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c r="Z843" s="107"/>
    </row>
    <row r="844" ht="15.75" customHeight="1">
      <c r="A844" s="107"/>
      <c r="B844" s="107"/>
      <c r="C844" s="10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c r="Z844" s="107"/>
    </row>
    <row r="845" ht="15.75" customHeight="1">
      <c r="A845" s="107"/>
      <c r="B845" s="107"/>
      <c r="C845" s="10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c r="Z845" s="107"/>
    </row>
    <row r="846" ht="15.75" customHeight="1">
      <c r="A846" s="107"/>
      <c r="B846" s="107"/>
      <c r="C846" s="10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c r="Z846" s="107"/>
    </row>
    <row r="847" ht="15.75" customHeight="1">
      <c r="A847" s="107"/>
      <c r="B847" s="107"/>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row>
    <row r="848" ht="15.75" customHeight="1">
      <c r="A848" s="107"/>
      <c r="B848" s="107"/>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7"/>
    </row>
    <row r="849" ht="15.75" customHeight="1">
      <c r="A849" s="107"/>
      <c r="B849" s="107"/>
      <c r="C849" s="10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row>
    <row r="850" ht="15.75" customHeight="1">
      <c r="A850" s="107"/>
      <c r="B850" s="107"/>
      <c r="C850" s="10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c r="Z850" s="107"/>
    </row>
    <row r="851" ht="15.75" customHeight="1">
      <c r="A851" s="107"/>
      <c r="B851" s="107"/>
      <c r="C851" s="10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c r="Z851" s="107"/>
    </row>
    <row r="852" ht="15.75" customHeight="1">
      <c r="A852" s="107"/>
      <c r="B852" s="107"/>
      <c r="C852" s="10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c r="Z852" s="107"/>
    </row>
    <row r="853" ht="15.75" customHeight="1">
      <c r="A853" s="107"/>
      <c r="B853" s="107"/>
      <c r="C853" s="10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c r="Z853" s="107"/>
    </row>
    <row r="854" ht="15.75" customHeight="1">
      <c r="A854" s="107"/>
      <c r="B854" s="107"/>
      <c r="C854" s="10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c r="Z854" s="107"/>
    </row>
    <row r="855" ht="15.75" customHeight="1">
      <c r="A855" s="107"/>
      <c r="B855" s="107"/>
      <c r="C855" s="10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c r="Z855" s="107"/>
    </row>
    <row r="856" ht="15.75" customHeight="1">
      <c r="A856" s="107"/>
      <c r="B856" s="107"/>
      <c r="C856" s="10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c r="Z856" s="107"/>
    </row>
    <row r="857" ht="15.75" customHeight="1">
      <c r="A857" s="107"/>
      <c r="B857" s="107"/>
      <c r="C857" s="10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c r="Z857" s="107"/>
    </row>
    <row r="858" ht="15.75" customHeight="1">
      <c r="A858" s="107"/>
      <c r="B858" s="107"/>
      <c r="C858" s="10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c r="Z858" s="107"/>
    </row>
    <row r="859" ht="15.75" customHeight="1">
      <c r="A859" s="107"/>
      <c r="B859" s="107"/>
      <c r="C859" s="10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c r="Z859" s="107"/>
    </row>
    <row r="860" ht="15.75" customHeight="1">
      <c r="A860" s="107"/>
      <c r="B860" s="107"/>
      <c r="C860" s="10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c r="Z860" s="107"/>
    </row>
    <row r="861" ht="15.75" customHeight="1">
      <c r="A861" s="107"/>
      <c r="B861" s="107"/>
      <c r="C861" s="10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c r="Z861" s="107"/>
    </row>
    <row r="862" ht="15.75" customHeight="1">
      <c r="A862" s="107"/>
      <c r="B862" s="107"/>
      <c r="C862" s="10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c r="Z862" s="107"/>
    </row>
    <row r="863" ht="15.75" customHeight="1">
      <c r="A863" s="107"/>
      <c r="B863" s="107"/>
      <c r="C863" s="10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c r="Z863" s="107"/>
    </row>
    <row r="864" ht="15.75" customHeight="1">
      <c r="A864" s="107"/>
      <c r="B864" s="107"/>
      <c r="C864" s="10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c r="Z864" s="107"/>
    </row>
    <row r="865" ht="15.75" customHeight="1">
      <c r="A865" s="107"/>
      <c r="B865" s="107"/>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c r="Z865" s="107"/>
    </row>
    <row r="866" ht="15.75" customHeight="1">
      <c r="A866" s="107"/>
      <c r="B866" s="107"/>
      <c r="C866" s="10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c r="Z866" s="107"/>
    </row>
    <row r="867" ht="15.75" customHeight="1">
      <c r="A867" s="107"/>
      <c r="B867" s="107"/>
      <c r="C867" s="10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c r="Z867" s="107"/>
    </row>
    <row r="868" ht="15.75" customHeight="1">
      <c r="A868" s="107"/>
      <c r="B868" s="107"/>
      <c r="C868" s="10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c r="Z868" s="107"/>
    </row>
    <row r="869" ht="15.75" customHeight="1">
      <c r="A869" s="107"/>
      <c r="B869" s="107"/>
      <c r="C869" s="10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c r="Z869" s="107"/>
    </row>
    <row r="870" ht="15.75" customHeight="1">
      <c r="A870" s="107"/>
      <c r="B870" s="107"/>
      <c r="C870" s="10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c r="Z870" s="107"/>
    </row>
    <row r="871" ht="15.75" customHeight="1">
      <c r="A871" s="107"/>
      <c r="B871" s="107"/>
      <c r="C871" s="10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c r="Z871" s="107"/>
    </row>
    <row r="872" ht="15.75" customHeight="1">
      <c r="A872" s="107"/>
      <c r="B872" s="107"/>
      <c r="C872" s="10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c r="Z872" s="107"/>
    </row>
    <row r="873" ht="15.75" customHeight="1">
      <c r="A873" s="107"/>
      <c r="B873" s="107"/>
      <c r="C873" s="10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c r="Z873" s="107"/>
    </row>
    <row r="874" ht="15.75" customHeight="1">
      <c r="A874" s="107"/>
      <c r="B874" s="107"/>
      <c r="C874" s="10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c r="Z874" s="107"/>
    </row>
    <row r="875" ht="15.75" customHeight="1">
      <c r="A875" s="107"/>
      <c r="B875" s="107"/>
      <c r="C875" s="10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c r="Z875" s="107"/>
    </row>
    <row r="876" ht="15.75" customHeight="1">
      <c r="A876" s="107"/>
      <c r="B876" s="107"/>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7"/>
    </row>
    <row r="877" ht="15.75" customHeight="1">
      <c r="A877" s="107"/>
      <c r="B877" s="107"/>
      <c r="C877" s="10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c r="Z877" s="107"/>
    </row>
    <row r="878" ht="15.75" customHeight="1">
      <c r="A878" s="107"/>
      <c r="B878" s="107"/>
      <c r="C878" s="10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c r="Z878" s="107"/>
    </row>
    <row r="879" ht="15.75" customHeight="1">
      <c r="A879" s="107"/>
      <c r="B879" s="107"/>
      <c r="C879" s="10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c r="Z879" s="107"/>
    </row>
    <row r="880" ht="15.75" customHeight="1">
      <c r="A880" s="107"/>
      <c r="B880" s="107"/>
      <c r="C880" s="10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c r="Z880" s="107"/>
    </row>
    <row r="881" ht="15.75" customHeight="1">
      <c r="A881" s="107"/>
      <c r="B881" s="107"/>
      <c r="C881" s="10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c r="Z881" s="107"/>
    </row>
    <row r="882" ht="15.75" customHeight="1">
      <c r="A882" s="107"/>
      <c r="B882" s="107"/>
      <c r="C882" s="10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c r="Z882" s="107"/>
    </row>
    <row r="883" ht="15.75" customHeight="1">
      <c r="A883" s="107"/>
      <c r="B883" s="107"/>
      <c r="C883" s="10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c r="Z883" s="107"/>
    </row>
    <row r="884" ht="15.75" customHeight="1">
      <c r="A884" s="107"/>
      <c r="B884" s="107"/>
      <c r="C884" s="10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c r="Z884" s="107"/>
    </row>
    <row r="885" ht="15.75" customHeight="1">
      <c r="A885" s="107"/>
      <c r="B885" s="107"/>
      <c r="C885" s="10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c r="Z885" s="107"/>
    </row>
    <row r="886" ht="15.75" customHeight="1">
      <c r="A886" s="107"/>
      <c r="B886" s="107"/>
      <c r="C886" s="10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c r="Z886" s="107"/>
    </row>
    <row r="887" ht="15.75" customHeight="1">
      <c r="A887" s="107"/>
      <c r="B887" s="107"/>
      <c r="C887" s="10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c r="Z887" s="107"/>
    </row>
    <row r="888" ht="15.75" customHeight="1">
      <c r="A888" s="107"/>
      <c r="B888" s="107"/>
      <c r="C888" s="10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c r="Z888" s="107"/>
    </row>
    <row r="889" ht="15.75" customHeight="1">
      <c r="A889" s="107"/>
      <c r="B889" s="107"/>
      <c r="C889" s="10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c r="Z889" s="107"/>
    </row>
    <row r="890" ht="15.75" customHeight="1">
      <c r="A890" s="107"/>
      <c r="B890" s="107"/>
      <c r="C890" s="10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c r="Z890" s="107"/>
    </row>
    <row r="891" ht="15.75" customHeight="1">
      <c r="A891" s="107"/>
      <c r="B891" s="107"/>
      <c r="C891" s="10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c r="Z891" s="107"/>
    </row>
    <row r="892" ht="15.75" customHeight="1">
      <c r="A892" s="107"/>
      <c r="B892" s="107"/>
      <c r="C892" s="10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c r="Z892" s="107"/>
    </row>
    <row r="893" ht="15.75" customHeight="1">
      <c r="A893" s="107"/>
      <c r="B893" s="107"/>
      <c r="C893" s="10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c r="Z893" s="107"/>
    </row>
    <row r="894" ht="15.75" customHeight="1">
      <c r="A894" s="107"/>
      <c r="B894" s="107"/>
      <c r="C894" s="10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c r="Z894" s="107"/>
    </row>
    <row r="895" ht="15.75" customHeight="1">
      <c r="A895" s="107"/>
      <c r="B895" s="107"/>
      <c r="C895" s="10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c r="Z895" s="107"/>
    </row>
    <row r="896" ht="15.75" customHeight="1">
      <c r="A896" s="107"/>
      <c r="B896" s="107"/>
      <c r="C896" s="10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c r="Z896" s="107"/>
    </row>
    <row r="897" ht="15.75" customHeight="1">
      <c r="A897" s="107"/>
      <c r="B897" s="107"/>
      <c r="C897" s="10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c r="Z897" s="107"/>
    </row>
    <row r="898" ht="15.75" customHeight="1">
      <c r="A898" s="107"/>
      <c r="B898" s="107"/>
      <c r="C898" s="10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c r="Z898" s="107"/>
    </row>
    <row r="899" ht="15.75" customHeight="1">
      <c r="A899" s="107"/>
      <c r="B899" s="107"/>
      <c r="C899" s="10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row>
    <row r="900" ht="15.75" customHeight="1">
      <c r="A900" s="107"/>
      <c r="B900" s="107"/>
      <c r="C900" s="10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c r="Z900" s="107"/>
    </row>
    <row r="901" ht="15.75" customHeight="1">
      <c r="A901" s="107"/>
      <c r="B901" s="107"/>
      <c r="C901" s="10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c r="Z901" s="107"/>
    </row>
    <row r="902" ht="15.75" customHeight="1">
      <c r="A902" s="107"/>
      <c r="B902" s="107"/>
      <c r="C902" s="10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c r="Z902" s="107"/>
    </row>
    <row r="903" ht="15.75" customHeight="1">
      <c r="A903" s="107"/>
      <c r="B903" s="107"/>
      <c r="C903" s="10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c r="Z903" s="107"/>
    </row>
    <row r="904" ht="15.75" customHeight="1">
      <c r="A904" s="107"/>
      <c r="B904" s="107"/>
      <c r="C904" s="10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c r="Z904" s="107"/>
    </row>
    <row r="905" ht="15.75" customHeight="1">
      <c r="A905" s="107"/>
      <c r="B905" s="107"/>
      <c r="C905" s="10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c r="Z905" s="107"/>
    </row>
    <row r="906" ht="15.75" customHeight="1">
      <c r="A906" s="107"/>
      <c r="B906" s="107"/>
      <c r="C906" s="10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c r="Z906" s="107"/>
    </row>
    <row r="907" ht="15.75" customHeight="1">
      <c r="A907" s="107"/>
      <c r="B907" s="107"/>
      <c r="C907" s="10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c r="Z907" s="107"/>
    </row>
    <row r="908" ht="15.75" customHeight="1">
      <c r="A908" s="107"/>
      <c r="B908" s="107"/>
      <c r="C908" s="10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c r="Z908" s="107"/>
    </row>
    <row r="909" ht="15.75" customHeight="1">
      <c r="A909" s="107"/>
      <c r="B909" s="107"/>
      <c r="C909" s="10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row>
    <row r="910" ht="15.75" customHeight="1">
      <c r="A910" s="107"/>
      <c r="B910" s="107"/>
      <c r="C910" s="10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row>
    <row r="911" ht="15.75" customHeight="1">
      <c r="A911" s="107"/>
      <c r="B911" s="107"/>
      <c r="C911" s="10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c r="Z911" s="107"/>
    </row>
    <row r="912" ht="15.75" customHeight="1">
      <c r="A912" s="107"/>
      <c r="B912" s="107"/>
      <c r="C912" s="10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c r="Z912" s="107"/>
    </row>
    <row r="913" ht="15.75" customHeight="1">
      <c r="A913" s="107"/>
      <c r="B913" s="107"/>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row>
    <row r="914" ht="15.75" customHeight="1">
      <c r="A914" s="107"/>
      <c r="B914" s="107"/>
      <c r="C914" s="10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c r="Z914" s="107"/>
    </row>
    <row r="915" ht="15.75" customHeight="1">
      <c r="A915" s="107"/>
      <c r="B915" s="107"/>
      <c r="C915" s="10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c r="Z915" s="107"/>
    </row>
    <row r="916" ht="15.75" customHeight="1">
      <c r="A916" s="107"/>
      <c r="B916" s="107"/>
      <c r="C916" s="10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c r="Z916" s="107"/>
    </row>
    <row r="917" ht="15.75" customHeight="1">
      <c r="A917" s="107"/>
      <c r="B917" s="107"/>
      <c r="C917" s="10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c r="Z917" s="107"/>
    </row>
    <row r="918" ht="15.75" customHeight="1">
      <c r="A918" s="107"/>
      <c r="B918" s="107"/>
      <c r="C918" s="10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c r="Z918" s="107"/>
    </row>
    <row r="919" ht="15.75" customHeight="1">
      <c r="A919" s="107"/>
      <c r="B919" s="107"/>
      <c r="C919" s="10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c r="Z919" s="107"/>
    </row>
    <row r="920" ht="15.75" customHeight="1">
      <c r="A920" s="107"/>
      <c r="B920" s="107"/>
      <c r="C920" s="10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c r="Z920" s="107"/>
    </row>
    <row r="921" ht="15.75" customHeight="1">
      <c r="A921" s="107"/>
      <c r="B921" s="107"/>
      <c r="C921" s="10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c r="Z921" s="107"/>
    </row>
    <row r="922" ht="15.75" customHeight="1">
      <c r="A922" s="107"/>
      <c r="B922" s="107"/>
      <c r="C922" s="10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c r="Z922" s="107"/>
    </row>
    <row r="923" ht="15.75" customHeight="1">
      <c r="A923" s="107"/>
      <c r="B923" s="107"/>
      <c r="C923" s="10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c r="Z923" s="107"/>
    </row>
    <row r="924" ht="15.75" customHeight="1">
      <c r="A924" s="107"/>
      <c r="B924" s="107"/>
      <c r="C924" s="10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c r="Z924" s="107"/>
    </row>
    <row r="925" ht="15.75" customHeight="1">
      <c r="A925" s="107"/>
      <c r="B925" s="107"/>
      <c r="C925" s="10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c r="Z925" s="107"/>
    </row>
    <row r="926" ht="15.75" customHeight="1">
      <c r="A926" s="107"/>
      <c r="B926" s="107"/>
      <c r="C926" s="10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c r="Z926" s="107"/>
    </row>
    <row r="927" ht="15.75" customHeight="1">
      <c r="A927" s="107"/>
      <c r="B927" s="107"/>
      <c r="C927" s="10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c r="Z927" s="107"/>
    </row>
    <row r="928" ht="15.75" customHeight="1">
      <c r="A928" s="107"/>
      <c r="B928" s="107"/>
      <c r="C928" s="10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c r="Z928" s="107"/>
    </row>
    <row r="929" ht="15.75" customHeight="1">
      <c r="A929" s="107"/>
      <c r="B929" s="107"/>
      <c r="C929" s="10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c r="Z929" s="107"/>
    </row>
    <row r="930" ht="15.75" customHeight="1">
      <c r="A930" s="107"/>
      <c r="B930" s="107"/>
      <c r="C930" s="10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c r="Z930" s="107"/>
    </row>
    <row r="931" ht="15.75" customHeight="1">
      <c r="A931" s="107"/>
      <c r="B931" s="107"/>
      <c r="C931" s="10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c r="Z931" s="107"/>
    </row>
    <row r="932" ht="15.75" customHeight="1">
      <c r="A932" s="107"/>
      <c r="B932" s="107"/>
      <c r="C932" s="10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c r="Z932" s="107"/>
    </row>
    <row r="933" ht="15.75" customHeight="1">
      <c r="A933" s="107"/>
      <c r="B933" s="107"/>
      <c r="C933" s="10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c r="Z933" s="107"/>
    </row>
    <row r="934" ht="15.75" customHeight="1">
      <c r="A934" s="107"/>
      <c r="B934" s="107"/>
      <c r="C934" s="10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c r="Z934" s="107"/>
    </row>
    <row r="935" ht="15.75" customHeight="1">
      <c r="A935" s="107"/>
      <c r="B935" s="107"/>
      <c r="C935" s="10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c r="Z935" s="107"/>
    </row>
    <row r="936" ht="15.75" customHeight="1">
      <c r="A936" s="107"/>
      <c r="B936" s="107"/>
      <c r="C936" s="10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c r="Z936" s="107"/>
    </row>
    <row r="937" ht="15.75" customHeight="1">
      <c r="A937" s="107"/>
      <c r="B937" s="107"/>
      <c r="C937" s="10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c r="Z937" s="107"/>
    </row>
    <row r="938" ht="15.75" customHeight="1">
      <c r="A938" s="107"/>
      <c r="B938" s="107"/>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row>
    <row r="939" ht="15.75" customHeight="1">
      <c r="A939" s="107"/>
      <c r="B939" s="107"/>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7"/>
    </row>
    <row r="940" ht="15.75" customHeight="1">
      <c r="A940" s="107"/>
      <c r="B940" s="107"/>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7"/>
    </row>
    <row r="941" ht="15.75" customHeight="1">
      <c r="A941" s="107"/>
      <c r="B941" s="107"/>
      <c r="C941" s="10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c r="Z941" s="107"/>
    </row>
    <row r="942" ht="15.75" customHeight="1">
      <c r="A942" s="107"/>
      <c r="B942" s="107"/>
      <c r="C942" s="10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c r="Z942" s="107"/>
    </row>
    <row r="943" ht="15.75" customHeight="1">
      <c r="A943" s="107"/>
      <c r="B943" s="107"/>
      <c r="C943" s="10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c r="Z943" s="107"/>
    </row>
    <row r="944" ht="15.75" customHeight="1">
      <c r="A944" s="107"/>
      <c r="B944" s="107"/>
      <c r="C944" s="10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c r="Z944" s="107"/>
    </row>
    <row r="945" ht="15.75" customHeight="1">
      <c r="A945" s="107"/>
      <c r="B945" s="107"/>
      <c r="C945" s="10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c r="Z945" s="107"/>
    </row>
    <row r="946" ht="15.75" customHeight="1">
      <c r="A946" s="107"/>
      <c r="B946" s="107"/>
      <c r="C946" s="10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c r="Z946" s="107"/>
    </row>
    <row r="947" ht="15.75" customHeight="1">
      <c r="A947" s="107"/>
      <c r="B947" s="107"/>
      <c r="C947" s="10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c r="Z947" s="107"/>
    </row>
    <row r="948" ht="15.75" customHeight="1">
      <c r="A948" s="107"/>
      <c r="B948" s="107"/>
      <c r="C948" s="10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c r="Z948" s="107"/>
    </row>
    <row r="949" ht="15.75" customHeight="1">
      <c r="A949" s="107"/>
      <c r="B949" s="107"/>
      <c r="C949" s="10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c r="Z949" s="107"/>
    </row>
    <row r="950" ht="15.75" customHeight="1">
      <c r="A950" s="107"/>
      <c r="B950" s="107"/>
      <c r="C950" s="10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c r="Z950" s="107"/>
    </row>
    <row r="951" ht="15.75" customHeight="1">
      <c r="A951" s="107"/>
      <c r="B951" s="107"/>
      <c r="C951" s="10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c r="Z951" s="107"/>
    </row>
    <row r="952" ht="15.75" customHeight="1">
      <c r="A952" s="107"/>
      <c r="B952" s="107"/>
      <c r="C952" s="10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c r="Z952" s="107"/>
    </row>
    <row r="953" ht="15.75" customHeight="1">
      <c r="A953" s="107"/>
      <c r="B953" s="107"/>
      <c r="C953" s="10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c r="Z953" s="107"/>
    </row>
    <row r="954" ht="15.75" customHeight="1">
      <c r="A954" s="107"/>
      <c r="B954" s="107"/>
      <c r="C954" s="10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c r="Z954" s="107"/>
    </row>
    <row r="955" ht="15.75" customHeight="1">
      <c r="A955" s="107"/>
      <c r="B955" s="107"/>
      <c r="C955" s="10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c r="Z955" s="107"/>
    </row>
    <row r="956" ht="15.75" customHeight="1">
      <c r="A956" s="107"/>
      <c r="B956" s="107"/>
      <c r="C956" s="10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c r="Z956" s="107"/>
    </row>
    <row r="957" ht="15.75" customHeight="1">
      <c r="A957" s="107"/>
      <c r="B957" s="107"/>
      <c r="C957" s="10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c r="Z957" s="107"/>
    </row>
    <row r="958" ht="15.75" customHeight="1">
      <c r="A958" s="107"/>
      <c r="B958" s="107"/>
      <c r="C958" s="10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c r="Z958" s="107"/>
    </row>
    <row r="959" ht="15.75" customHeight="1">
      <c r="A959" s="107"/>
      <c r="B959" s="107"/>
      <c r="C959" s="10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c r="Z959" s="107"/>
    </row>
    <row r="960" ht="15.75" customHeight="1">
      <c r="A960" s="107"/>
      <c r="B960" s="107"/>
      <c r="C960" s="10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c r="Z960" s="107"/>
    </row>
    <row r="961" ht="15.75" customHeight="1">
      <c r="A961" s="107"/>
      <c r="B961" s="107"/>
      <c r="C961" s="10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c r="Z961" s="107"/>
    </row>
    <row r="962" ht="15.75" customHeight="1">
      <c r="A962" s="107"/>
      <c r="B962" s="107"/>
      <c r="C962" s="10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c r="Z962" s="107"/>
    </row>
    <row r="963" ht="15.75" customHeight="1">
      <c r="A963" s="107"/>
      <c r="B963" s="107"/>
      <c r="C963" s="107"/>
      <c r="D963" s="107"/>
      <c r="E963" s="107"/>
      <c r="F963" s="107"/>
      <c r="G963" s="107"/>
      <c r="H963" s="107"/>
      <c r="I963" s="107"/>
      <c r="J963" s="107"/>
      <c r="K963" s="107"/>
      <c r="L963" s="107"/>
      <c r="M963" s="107"/>
      <c r="N963" s="107"/>
      <c r="O963" s="107"/>
      <c r="P963" s="107"/>
      <c r="Q963" s="107"/>
      <c r="R963" s="107"/>
      <c r="S963" s="107"/>
      <c r="T963" s="107"/>
      <c r="U963" s="107"/>
      <c r="V963" s="107"/>
      <c r="W963" s="107"/>
      <c r="X963" s="107"/>
      <c r="Y963" s="107"/>
      <c r="Z963" s="107"/>
    </row>
    <row r="964" ht="15.75" customHeight="1">
      <c r="A964" s="107"/>
      <c r="B964" s="107"/>
      <c r="C964" s="107"/>
      <c r="D964" s="107"/>
      <c r="E964" s="107"/>
      <c r="F964" s="107"/>
      <c r="G964" s="107"/>
      <c r="H964" s="107"/>
      <c r="I964" s="107"/>
      <c r="J964" s="107"/>
      <c r="K964" s="107"/>
      <c r="L964" s="107"/>
      <c r="M964" s="107"/>
      <c r="N964" s="107"/>
      <c r="O964" s="107"/>
      <c r="P964" s="107"/>
      <c r="Q964" s="107"/>
      <c r="R964" s="107"/>
      <c r="S964" s="107"/>
      <c r="T964" s="107"/>
      <c r="U964" s="107"/>
      <c r="V964" s="107"/>
      <c r="W964" s="107"/>
      <c r="X964" s="107"/>
      <c r="Y964" s="107"/>
      <c r="Z964" s="107"/>
    </row>
    <row r="965" ht="15.75" customHeight="1">
      <c r="A965" s="107"/>
      <c r="B965" s="107"/>
      <c r="C965" s="107"/>
      <c r="D965" s="107"/>
      <c r="E965" s="107"/>
      <c r="F965" s="107"/>
      <c r="G965" s="107"/>
      <c r="H965" s="107"/>
      <c r="I965" s="107"/>
      <c r="J965" s="107"/>
      <c r="K965" s="107"/>
      <c r="L965" s="107"/>
      <c r="M965" s="107"/>
      <c r="N965" s="107"/>
      <c r="O965" s="107"/>
      <c r="P965" s="107"/>
      <c r="Q965" s="107"/>
      <c r="R965" s="107"/>
      <c r="S965" s="107"/>
      <c r="T965" s="107"/>
      <c r="U965" s="107"/>
      <c r="V965" s="107"/>
      <c r="W965" s="107"/>
      <c r="X965" s="107"/>
      <c r="Y965" s="107"/>
      <c r="Z965" s="107"/>
    </row>
    <row r="966" ht="15.75" customHeight="1">
      <c r="A966" s="107"/>
      <c r="B966" s="107"/>
      <c r="C966" s="107"/>
      <c r="D966" s="107"/>
      <c r="E966" s="107"/>
      <c r="F966" s="107"/>
      <c r="G966" s="107"/>
      <c r="H966" s="107"/>
      <c r="I966" s="107"/>
      <c r="J966" s="107"/>
      <c r="K966" s="107"/>
      <c r="L966" s="107"/>
      <c r="M966" s="107"/>
      <c r="N966" s="107"/>
      <c r="O966" s="107"/>
      <c r="P966" s="107"/>
      <c r="Q966" s="107"/>
      <c r="R966" s="107"/>
      <c r="S966" s="107"/>
      <c r="T966" s="107"/>
      <c r="U966" s="107"/>
      <c r="V966" s="107"/>
      <c r="W966" s="107"/>
      <c r="X966" s="107"/>
      <c r="Y966" s="107"/>
      <c r="Z966" s="107"/>
    </row>
    <row r="967" ht="15.75" customHeight="1">
      <c r="A967" s="107"/>
      <c r="B967" s="107"/>
      <c r="C967" s="107"/>
      <c r="D967" s="107"/>
      <c r="E967" s="107"/>
      <c r="F967" s="107"/>
      <c r="G967" s="107"/>
      <c r="H967" s="107"/>
      <c r="I967" s="107"/>
      <c r="J967" s="107"/>
      <c r="K967" s="107"/>
      <c r="L967" s="107"/>
      <c r="M967" s="107"/>
      <c r="N967" s="107"/>
      <c r="O967" s="107"/>
      <c r="P967" s="107"/>
      <c r="Q967" s="107"/>
      <c r="R967" s="107"/>
      <c r="S967" s="107"/>
      <c r="T967" s="107"/>
      <c r="U967" s="107"/>
      <c r="V967" s="107"/>
      <c r="W967" s="107"/>
      <c r="X967" s="107"/>
      <c r="Y967" s="107"/>
      <c r="Z967" s="107"/>
    </row>
    <row r="968" ht="15.75" customHeight="1">
      <c r="A968" s="107"/>
      <c r="B968" s="107"/>
      <c r="C968" s="107"/>
      <c r="D968" s="107"/>
      <c r="E968" s="107"/>
      <c r="F968" s="107"/>
      <c r="G968" s="107"/>
      <c r="H968" s="107"/>
      <c r="I968" s="107"/>
      <c r="J968" s="107"/>
      <c r="K968" s="107"/>
      <c r="L968" s="107"/>
      <c r="M968" s="107"/>
      <c r="N968" s="107"/>
      <c r="O968" s="107"/>
      <c r="P968" s="107"/>
      <c r="Q968" s="107"/>
      <c r="R968" s="107"/>
      <c r="S968" s="107"/>
      <c r="T968" s="107"/>
      <c r="U968" s="107"/>
      <c r="V968" s="107"/>
      <c r="W968" s="107"/>
      <c r="X968" s="107"/>
      <c r="Y968" s="107"/>
      <c r="Z968" s="107"/>
    </row>
    <row r="969" ht="15.75" customHeight="1">
      <c r="A969" s="107"/>
      <c r="B969" s="107"/>
      <c r="C969" s="107"/>
      <c r="D969" s="107"/>
      <c r="E969" s="107"/>
      <c r="F969" s="107"/>
      <c r="G969" s="107"/>
      <c r="H969" s="107"/>
      <c r="I969" s="107"/>
      <c r="J969" s="107"/>
      <c r="K969" s="107"/>
      <c r="L969" s="107"/>
      <c r="M969" s="107"/>
      <c r="N969" s="107"/>
      <c r="O969" s="107"/>
      <c r="P969" s="107"/>
      <c r="Q969" s="107"/>
      <c r="R969" s="107"/>
      <c r="S969" s="107"/>
      <c r="T969" s="107"/>
      <c r="U969" s="107"/>
      <c r="V969" s="107"/>
      <c r="W969" s="107"/>
      <c r="X969" s="107"/>
      <c r="Y969" s="107"/>
      <c r="Z969" s="107"/>
    </row>
    <row r="970" ht="15.75" customHeight="1">
      <c r="A970" s="107"/>
      <c r="B970" s="107"/>
      <c r="C970" s="107"/>
      <c r="D970" s="107"/>
      <c r="E970" s="107"/>
      <c r="F970" s="107"/>
      <c r="G970" s="107"/>
      <c r="H970" s="107"/>
      <c r="I970" s="107"/>
      <c r="J970" s="107"/>
      <c r="K970" s="107"/>
      <c r="L970" s="107"/>
      <c r="M970" s="107"/>
      <c r="N970" s="107"/>
      <c r="O970" s="107"/>
      <c r="P970" s="107"/>
      <c r="Q970" s="107"/>
      <c r="R970" s="107"/>
      <c r="S970" s="107"/>
      <c r="T970" s="107"/>
      <c r="U970" s="107"/>
      <c r="V970" s="107"/>
      <c r="W970" s="107"/>
      <c r="X970" s="107"/>
      <c r="Y970" s="107"/>
      <c r="Z970" s="107"/>
    </row>
    <row r="971" ht="15.75" customHeight="1">
      <c r="A971" s="107"/>
      <c r="B971" s="107"/>
      <c r="C971" s="107"/>
      <c r="D971" s="107"/>
      <c r="E971" s="107"/>
      <c r="F971" s="107"/>
      <c r="G971" s="107"/>
      <c r="H971" s="107"/>
      <c r="I971" s="107"/>
      <c r="J971" s="107"/>
      <c r="K971" s="107"/>
      <c r="L971" s="107"/>
      <c r="M971" s="107"/>
      <c r="N971" s="107"/>
      <c r="O971" s="107"/>
      <c r="P971" s="107"/>
      <c r="Q971" s="107"/>
      <c r="R971" s="107"/>
      <c r="S971" s="107"/>
      <c r="T971" s="107"/>
      <c r="U971" s="107"/>
      <c r="V971" s="107"/>
      <c r="W971" s="107"/>
      <c r="X971" s="107"/>
      <c r="Y971" s="107"/>
      <c r="Z971" s="107"/>
    </row>
    <row r="972" ht="15.75" customHeight="1">
      <c r="A972" s="107"/>
      <c r="B972" s="107"/>
      <c r="C972" s="107"/>
      <c r="D972" s="107"/>
      <c r="E972" s="107"/>
      <c r="F972" s="107"/>
      <c r="G972" s="107"/>
      <c r="H972" s="107"/>
      <c r="I972" s="107"/>
      <c r="J972" s="107"/>
      <c r="K972" s="107"/>
      <c r="L972" s="107"/>
      <c r="M972" s="107"/>
      <c r="N972" s="107"/>
      <c r="O972" s="107"/>
      <c r="P972" s="107"/>
      <c r="Q972" s="107"/>
      <c r="R972" s="107"/>
      <c r="S972" s="107"/>
      <c r="T972" s="107"/>
      <c r="U972" s="107"/>
      <c r="V972" s="107"/>
      <c r="W972" s="107"/>
      <c r="X972" s="107"/>
      <c r="Y972" s="107"/>
      <c r="Z972" s="107"/>
    </row>
    <row r="973" ht="15.75" customHeight="1">
      <c r="A973" s="107"/>
      <c r="B973" s="107"/>
      <c r="C973" s="10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c r="Z973" s="107"/>
    </row>
    <row r="974" ht="15.75" customHeight="1">
      <c r="A974" s="107"/>
      <c r="B974" s="107"/>
      <c r="C974" s="107"/>
      <c r="D974" s="107"/>
      <c r="E974" s="107"/>
      <c r="F974" s="107"/>
      <c r="G974" s="107"/>
      <c r="H974" s="107"/>
      <c r="I974" s="107"/>
      <c r="J974" s="107"/>
      <c r="K974" s="107"/>
      <c r="L974" s="107"/>
      <c r="M974" s="107"/>
      <c r="N974" s="107"/>
      <c r="O974" s="107"/>
      <c r="P974" s="107"/>
      <c r="Q974" s="107"/>
      <c r="R974" s="107"/>
      <c r="S974" s="107"/>
      <c r="T974" s="107"/>
      <c r="U974" s="107"/>
      <c r="V974" s="107"/>
      <c r="W974" s="107"/>
      <c r="X974" s="107"/>
      <c r="Y974" s="107"/>
      <c r="Z974" s="107"/>
    </row>
    <row r="975" ht="15.75" customHeight="1">
      <c r="A975" s="107"/>
      <c r="B975" s="107"/>
      <c r="C975" s="10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c r="Z975" s="107"/>
    </row>
    <row r="976" ht="15.75" customHeight="1">
      <c r="A976" s="107"/>
      <c r="B976" s="107"/>
      <c r="C976" s="107"/>
      <c r="D976" s="107"/>
      <c r="E976" s="107"/>
      <c r="F976" s="107"/>
      <c r="G976" s="107"/>
      <c r="H976" s="107"/>
      <c r="I976" s="107"/>
      <c r="J976" s="107"/>
      <c r="K976" s="107"/>
      <c r="L976" s="107"/>
      <c r="M976" s="107"/>
      <c r="N976" s="107"/>
      <c r="O976" s="107"/>
      <c r="P976" s="107"/>
      <c r="Q976" s="107"/>
      <c r="R976" s="107"/>
      <c r="S976" s="107"/>
      <c r="T976" s="107"/>
      <c r="U976" s="107"/>
      <c r="V976" s="107"/>
      <c r="W976" s="107"/>
      <c r="X976" s="107"/>
      <c r="Y976" s="107"/>
      <c r="Z976" s="107"/>
    </row>
    <row r="977" ht="15.75" customHeight="1">
      <c r="A977" s="107"/>
      <c r="B977" s="107"/>
      <c r="C977" s="107"/>
      <c r="D977" s="107"/>
      <c r="E977" s="107"/>
      <c r="F977" s="107"/>
      <c r="G977" s="107"/>
      <c r="H977" s="107"/>
      <c r="I977" s="107"/>
      <c r="J977" s="107"/>
      <c r="K977" s="107"/>
      <c r="L977" s="107"/>
      <c r="M977" s="107"/>
      <c r="N977" s="107"/>
      <c r="O977" s="107"/>
      <c r="P977" s="107"/>
      <c r="Q977" s="107"/>
      <c r="R977" s="107"/>
      <c r="S977" s="107"/>
      <c r="T977" s="107"/>
      <c r="U977" s="107"/>
      <c r="V977" s="107"/>
      <c r="W977" s="107"/>
      <c r="X977" s="107"/>
      <c r="Y977" s="107"/>
      <c r="Z977" s="107"/>
    </row>
    <row r="978" ht="15.75" customHeight="1">
      <c r="A978" s="107"/>
      <c r="B978" s="107"/>
      <c r="C978" s="107"/>
      <c r="D978" s="107"/>
      <c r="E978" s="107"/>
      <c r="F978" s="107"/>
      <c r="G978" s="107"/>
      <c r="H978" s="107"/>
      <c r="I978" s="107"/>
      <c r="J978" s="107"/>
      <c r="K978" s="107"/>
      <c r="L978" s="107"/>
      <c r="M978" s="107"/>
      <c r="N978" s="107"/>
      <c r="O978" s="107"/>
      <c r="P978" s="107"/>
      <c r="Q978" s="107"/>
      <c r="R978" s="107"/>
      <c r="S978" s="107"/>
      <c r="T978" s="107"/>
      <c r="U978" s="107"/>
      <c r="V978" s="107"/>
      <c r="W978" s="107"/>
      <c r="X978" s="107"/>
      <c r="Y978" s="107"/>
      <c r="Z978" s="107"/>
    </row>
    <row r="979" ht="15.75" customHeight="1">
      <c r="A979" s="107"/>
      <c r="B979" s="107"/>
      <c r="C979" s="107"/>
      <c r="D979" s="107"/>
      <c r="E979" s="107"/>
      <c r="F979" s="107"/>
      <c r="G979" s="107"/>
      <c r="H979" s="107"/>
      <c r="I979" s="107"/>
      <c r="J979" s="107"/>
      <c r="K979" s="107"/>
      <c r="L979" s="107"/>
      <c r="M979" s="107"/>
      <c r="N979" s="107"/>
      <c r="O979" s="107"/>
      <c r="P979" s="107"/>
      <c r="Q979" s="107"/>
      <c r="R979" s="107"/>
      <c r="S979" s="107"/>
      <c r="T979" s="107"/>
      <c r="U979" s="107"/>
      <c r="V979" s="107"/>
      <c r="W979" s="107"/>
      <c r="X979" s="107"/>
      <c r="Y979" s="107"/>
      <c r="Z979" s="107"/>
    </row>
    <row r="980" ht="15.75" customHeight="1">
      <c r="A980" s="107"/>
      <c r="B980" s="107"/>
      <c r="C980" s="107"/>
      <c r="D980" s="107"/>
      <c r="E980" s="107"/>
      <c r="F980" s="107"/>
      <c r="G980" s="107"/>
      <c r="H980" s="107"/>
      <c r="I980" s="107"/>
      <c r="J980" s="107"/>
      <c r="K980" s="107"/>
      <c r="L980" s="107"/>
      <c r="M980" s="107"/>
      <c r="N980" s="107"/>
      <c r="O980" s="107"/>
      <c r="P980" s="107"/>
      <c r="Q980" s="107"/>
      <c r="R980" s="107"/>
      <c r="S980" s="107"/>
      <c r="T980" s="107"/>
      <c r="U980" s="107"/>
      <c r="V980" s="107"/>
      <c r="W980" s="107"/>
      <c r="X980" s="107"/>
      <c r="Y980" s="107"/>
      <c r="Z980" s="107"/>
    </row>
    <row r="981" ht="15.75" customHeight="1">
      <c r="A981" s="107"/>
      <c r="B981" s="107"/>
      <c r="C981" s="107"/>
      <c r="D981" s="107"/>
      <c r="E981" s="107"/>
      <c r="F981" s="107"/>
      <c r="G981" s="107"/>
      <c r="H981" s="107"/>
      <c r="I981" s="107"/>
      <c r="J981" s="107"/>
      <c r="K981" s="107"/>
      <c r="L981" s="107"/>
      <c r="M981" s="107"/>
      <c r="N981" s="107"/>
      <c r="O981" s="107"/>
      <c r="P981" s="107"/>
      <c r="Q981" s="107"/>
      <c r="R981" s="107"/>
      <c r="S981" s="107"/>
      <c r="T981" s="107"/>
      <c r="U981" s="107"/>
      <c r="V981" s="107"/>
      <c r="W981" s="107"/>
      <c r="X981" s="107"/>
      <c r="Y981" s="107"/>
      <c r="Z981" s="107"/>
    </row>
    <row r="982" ht="15.75" customHeight="1">
      <c r="A982" s="107"/>
      <c r="B982" s="107"/>
      <c r="C982" s="10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c r="Z982" s="107"/>
    </row>
    <row r="983" ht="15.75" customHeight="1">
      <c r="A983" s="107"/>
      <c r="B983" s="107"/>
      <c r="C983" s="107"/>
      <c r="D983" s="107"/>
      <c r="E983" s="107"/>
      <c r="F983" s="107"/>
      <c r="G983" s="107"/>
      <c r="H983" s="107"/>
      <c r="I983" s="107"/>
      <c r="J983" s="107"/>
      <c r="K983" s="107"/>
      <c r="L983" s="107"/>
      <c r="M983" s="107"/>
      <c r="N983" s="107"/>
      <c r="O983" s="107"/>
      <c r="P983" s="107"/>
      <c r="Q983" s="107"/>
      <c r="R983" s="107"/>
      <c r="S983" s="107"/>
      <c r="T983" s="107"/>
      <c r="U983" s="107"/>
      <c r="V983" s="107"/>
      <c r="W983" s="107"/>
      <c r="X983" s="107"/>
      <c r="Y983" s="107"/>
      <c r="Z983" s="107"/>
    </row>
    <row r="984" ht="15.75" customHeight="1">
      <c r="A984" s="107"/>
      <c r="B984" s="107"/>
      <c r="C984" s="10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c r="Z984" s="107"/>
    </row>
    <row r="985" ht="15.75" customHeight="1">
      <c r="A985" s="107"/>
      <c r="B985" s="107"/>
      <c r="C985" s="107"/>
      <c r="D985" s="107"/>
      <c r="E985" s="107"/>
      <c r="F985" s="107"/>
      <c r="G985" s="107"/>
      <c r="H985" s="107"/>
      <c r="I985" s="107"/>
      <c r="J985" s="107"/>
      <c r="K985" s="107"/>
      <c r="L985" s="107"/>
      <c r="M985" s="107"/>
      <c r="N985" s="107"/>
      <c r="O985" s="107"/>
      <c r="P985" s="107"/>
      <c r="Q985" s="107"/>
      <c r="R985" s="107"/>
      <c r="S985" s="107"/>
      <c r="T985" s="107"/>
      <c r="U985" s="107"/>
      <c r="V985" s="107"/>
      <c r="W985" s="107"/>
      <c r="X985" s="107"/>
      <c r="Y985" s="107"/>
      <c r="Z985" s="107"/>
    </row>
    <row r="986" ht="15.75" customHeight="1">
      <c r="A986" s="107"/>
      <c r="B986" s="107"/>
      <c r="C986" s="107"/>
      <c r="D986" s="107"/>
      <c r="E986" s="107"/>
      <c r="F986" s="107"/>
      <c r="G986" s="107"/>
      <c r="H986" s="107"/>
      <c r="I986" s="107"/>
      <c r="J986" s="107"/>
      <c r="K986" s="107"/>
      <c r="L986" s="107"/>
      <c r="M986" s="107"/>
      <c r="N986" s="107"/>
      <c r="O986" s="107"/>
      <c r="P986" s="107"/>
      <c r="Q986" s="107"/>
      <c r="R986" s="107"/>
      <c r="S986" s="107"/>
      <c r="T986" s="107"/>
      <c r="U986" s="107"/>
      <c r="V986" s="107"/>
      <c r="W986" s="107"/>
      <c r="X986" s="107"/>
      <c r="Y986" s="107"/>
      <c r="Z986" s="107"/>
    </row>
    <row r="987" ht="15.75" customHeight="1">
      <c r="A987" s="107"/>
      <c r="B987" s="107"/>
      <c r="C987" s="107"/>
      <c r="D987" s="107"/>
      <c r="E987" s="107"/>
      <c r="F987" s="107"/>
      <c r="G987" s="107"/>
      <c r="H987" s="107"/>
      <c r="I987" s="107"/>
      <c r="J987" s="107"/>
      <c r="K987" s="107"/>
      <c r="L987" s="107"/>
      <c r="M987" s="107"/>
      <c r="N987" s="107"/>
      <c r="O987" s="107"/>
      <c r="P987" s="107"/>
      <c r="Q987" s="107"/>
      <c r="R987" s="107"/>
      <c r="S987" s="107"/>
      <c r="T987" s="107"/>
      <c r="U987" s="107"/>
      <c r="V987" s="107"/>
      <c r="W987" s="107"/>
      <c r="X987" s="107"/>
      <c r="Y987" s="107"/>
      <c r="Z987" s="107"/>
    </row>
    <row r="988" ht="15.75" customHeight="1">
      <c r="A988" s="107"/>
      <c r="B988" s="107"/>
      <c r="C988" s="107"/>
      <c r="D988" s="107"/>
      <c r="E988" s="107"/>
      <c r="F988" s="107"/>
      <c r="G988" s="107"/>
      <c r="H988" s="107"/>
      <c r="I988" s="107"/>
      <c r="J988" s="107"/>
      <c r="K988" s="107"/>
      <c r="L988" s="107"/>
      <c r="M988" s="107"/>
      <c r="N988" s="107"/>
      <c r="O988" s="107"/>
      <c r="P988" s="107"/>
      <c r="Q988" s="107"/>
      <c r="R988" s="107"/>
      <c r="S988" s="107"/>
      <c r="T988" s="107"/>
      <c r="U988" s="107"/>
      <c r="V988" s="107"/>
      <c r="W988" s="107"/>
      <c r="X988" s="107"/>
      <c r="Y988" s="107"/>
      <c r="Z988" s="107"/>
    </row>
    <row r="989" ht="15.75" customHeight="1">
      <c r="A989" s="107"/>
      <c r="B989" s="107"/>
      <c r="C989" s="107"/>
      <c r="D989" s="107"/>
      <c r="E989" s="107"/>
      <c r="F989" s="107"/>
      <c r="G989" s="107"/>
      <c r="H989" s="107"/>
      <c r="I989" s="107"/>
      <c r="J989" s="107"/>
      <c r="K989" s="107"/>
      <c r="L989" s="107"/>
      <c r="M989" s="107"/>
      <c r="N989" s="107"/>
      <c r="O989" s="107"/>
      <c r="P989" s="107"/>
      <c r="Q989" s="107"/>
      <c r="R989" s="107"/>
      <c r="S989" s="107"/>
      <c r="T989" s="107"/>
      <c r="U989" s="107"/>
      <c r="V989" s="107"/>
      <c r="W989" s="107"/>
      <c r="X989" s="107"/>
      <c r="Y989" s="107"/>
      <c r="Z989" s="107"/>
    </row>
    <row r="990" ht="15.75" customHeight="1">
      <c r="A990" s="107"/>
      <c r="B990" s="107"/>
      <c r="C990" s="107"/>
      <c r="D990" s="107"/>
      <c r="E990" s="107"/>
      <c r="F990" s="107"/>
      <c r="G990" s="107"/>
      <c r="H990" s="107"/>
      <c r="I990" s="107"/>
      <c r="J990" s="107"/>
      <c r="K990" s="107"/>
      <c r="L990" s="107"/>
      <c r="M990" s="107"/>
      <c r="N990" s="107"/>
      <c r="O990" s="107"/>
      <c r="P990" s="107"/>
      <c r="Q990" s="107"/>
      <c r="R990" s="107"/>
      <c r="S990" s="107"/>
      <c r="T990" s="107"/>
      <c r="U990" s="107"/>
      <c r="V990" s="107"/>
      <c r="W990" s="107"/>
      <c r="X990" s="107"/>
      <c r="Y990" s="107"/>
      <c r="Z990" s="107"/>
    </row>
    <row r="991" ht="15.75" customHeight="1">
      <c r="A991" s="107"/>
      <c r="B991" s="107"/>
      <c r="C991" s="107"/>
      <c r="D991" s="107"/>
      <c r="E991" s="107"/>
      <c r="F991" s="107"/>
      <c r="G991" s="107"/>
      <c r="H991" s="107"/>
      <c r="I991" s="107"/>
      <c r="J991" s="107"/>
      <c r="K991" s="107"/>
      <c r="L991" s="107"/>
      <c r="M991" s="107"/>
      <c r="N991" s="107"/>
      <c r="O991" s="107"/>
      <c r="P991" s="107"/>
      <c r="Q991" s="107"/>
      <c r="R991" s="107"/>
      <c r="S991" s="107"/>
      <c r="T991" s="107"/>
      <c r="U991" s="107"/>
      <c r="V991" s="107"/>
      <c r="W991" s="107"/>
      <c r="X991" s="107"/>
      <c r="Y991" s="107"/>
      <c r="Z991" s="107"/>
    </row>
    <row r="992" ht="15.75" customHeight="1">
      <c r="A992" s="107"/>
      <c r="B992" s="107"/>
      <c r="C992" s="107"/>
      <c r="D992" s="107"/>
      <c r="E992" s="107"/>
      <c r="F992" s="107"/>
      <c r="G992" s="107"/>
      <c r="H992" s="107"/>
      <c r="I992" s="107"/>
      <c r="J992" s="107"/>
      <c r="K992" s="107"/>
      <c r="L992" s="107"/>
      <c r="M992" s="107"/>
      <c r="N992" s="107"/>
      <c r="O992" s="107"/>
      <c r="P992" s="107"/>
      <c r="Q992" s="107"/>
      <c r="R992" s="107"/>
      <c r="S992" s="107"/>
      <c r="T992" s="107"/>
      <c r="U992" s="107"/>
      <c r="V992" s="107"/>
      <c r="W992" s="107"/>
      <c r="X992" s="107"/>
      <c r="Y992" s="107"/>
      <c r="Z992" s="107"/>
    </row>
    <row r="993" ht="15.75" customHeight="1">
      <c r="A993" s="107"/>
      <c r="B993" s="107"/>
      <c r="C993" s="107"/>
      <c r="D993" s="107"/>
      <c r="E993" s="107"/>
      <c r="F993" s="107"/>
      <c r="G993" s="107"/>
      <c r="H993" s="107"/>
      <c r="I993" s="107"/>
      <c r="J993" s="107"/>
      <c r="K993" s="107"/>
      <c r="L993" s="107"/>
      <c r="M993" s="107"/>
      <c r="N993" s="107"/>
      <c r="O993" s="107"/>
      <c r="P993" s="107"/>
      <c r="Q993" s="107"/>
      <c r="R993" s="107"/>
      <c r="S993" s="107"/>
      <c r="T993" s="107"/>
      <c r="U993" s="107"/>
      <c r="V993" s="107"/>
      <c r="W993" s="107"/>
      <c r="X993" s="107"/>
      <c r="Y993" s="107"/>
      <c r="Z993" s="107"/>
    </row>
    <row r="994" ht="15.75" customHeight="1">
      <c r="A994" s="107"/>
      <c r="B994" s="107"/>
      <c r="C994" s="107"/>
      <c r="D994" s="107"/>
      <c r="E994" s="107"/>
      <c r="F994" s="107"/>
      <c r="G994" s="107"/>
      <c r="H994" s="107"/>
      <c r="I994" s="107"/>
      <c r="J994" s="107"/>
      <c r="K994" s="107"/>
      <c r="L994" s="107"/>
      <c r="M994" s="107"/>
      <c r="N994" s="107"/>
      <c r="O994" s="107"/>
      <c r="P994" s="107"/>
      <c r="Q994" s="107"/>
      <c r="R994" s="107"/>
      <c r="S994" s="107"/>
      <c r="T994" s="107"/>
      <c r="U994" s="107"/>
      <c r="V994" s="107"/>
      <c r="W994" s="107"/>
      <c r="X994" s="107"/>
      <c r="Y994" s="107"/>
      <c r="Z994" s="107"/>
    </row>
    <row r="995" ht="15.75" customHeight="1">
      <c r="A995" s="107"/>
      <c r="B995" s="107"/>
      <c r="C995" s="107"/>
      <c r="D995" s="107"/>
      <c r="E995" s="107"/>
      <c r="F995" s="107"/>
      <c r="G995" s="107"/>
      <c r="H995" s="107"/>
      <c r="I995" s="107"/>
      <c r="J995" s="107"/>
      <c r="K995" s="107"/>
      <c r="L995" s="107"/>
      <c r="M995" s="107"/>
      <c r="N995" s="107"/>
      <c r="O995" s="107"/>
      <c r="P995" s="107"/>
      <c r="Q995" s="107"/>
      <c r="R995" s="107"/>
      <c r="S995" s="107"/>
      <c r="T995" s="107"/>
      <c r="U995" s="107"/>
      <c r="V995" s="107"/>
      <c r="W995" s="107"/>
      <c r="X995" s="107"/>
      <c r="Y995" s="107"/>
      <c r="Z995" s="107"/>
    </row>
    <row r="996" ht="15.75" customHeight="1">
      <c r="A996" s="107"/>
      <c r="B996" s="107"/>
      <c r="C996" s="107"/>
      <c r="D996" s="107"/>
      <c r="E996" s="107"/>
      <c r="F996" s="107"/>
      <c r="G996" s="107"/>
      <c r="H996" s="107"/>
      <c r="I996" s="107"/>
      <c r="J996" s="107"/>
      <c r="K996" s="107"/>
      <c r="L996" s="107"/>
      <c r="M996" s="107"/>
      <c r="N996" s="107"/>
      <c r="O996" s="107"/>
      <c r="P996" s="107"/>
      <c r="Q996" s="107"/>
      <c r="R996" s="107"/>
      <c r="S996" s="107"/>
      <c r="T996" s="107"/>
      <c r="U996" s="107"/>
      <c r="V996" s="107"/>
      <c r="W996" s="107"/>
      <c r="X996" s="107"/>
      <c r="Y996" s="107"/>
      <c r="Z996" s="107"/>
    </row>
    <row r="997" ht="15.75" customHeight="1">
      <c r="A997" s="107"/>
      <c r="B997" s="107"/>
      <c r="C997" s="107"/>
      <c r="D997" s="107"/>
      <c r="E997" s="107"/>
      <c r="F997" s="107"/>
      <c r="G997" s="107"/>
      <c r="H997" s="107"/>
      <c r="I997" s="107"/>
      <c r="J997" s="107"/>
      <c r="K997" s="107"/>
      <c r="L997" s="107"/>
      <c r="M997" s="107"/>
      <c r="N997" s="107"/>
      <c r="O997" s="107"/>
      <c r="P997" s="107"/>
      <c r="Q997" s="107"/>
      <c r="R997" s="107"/>
      <c r="S997" s="107"/>
      <c r="T997" s="107"/>
      <c r="U997" s="107"/>
      <c r="V997" s="107"/>
      <c r="W997" s="107"/>
      <c r="X997" s="107"/>
      <c r="Y997" s="107"/>
      <c r="Z997" s="107"/>
    </row>
    <row r="998" ht="15.75" customHeight="1">
      <c r="A998" s="107"/>
      <c r="B998" s="107"/>
      <c r="C998" s="107"/>
      <c r="D998" s="107"/>
      <c r="E998" s="107"/>
      <c r="F998" s="107"/>
      <c r="G998" s="107"/>
      <c r="H998" s="107"/>
      <c r="I998" s="107"/>
      <c r="J998" s="107"/>
      <c r="K998" s="107"/>
      <c r="L998" s="107"/>
      <c r="M998" s="107"/>
      <c r="N998" s="107"/>
      <c r="O998" s="107"/>
      <c r="P998" s="107"/>
      <c r="Q998" s="107"/>
      <c r="R998" s="107"/>
      <c r="S998" s="107"/>
      <c r="T998" s="107"/>
      <c r="U998" s="107"/>
      <c r="V998" s="107"/>
      <c r="W998" s="107"/>
      <c r="X998" s="107"/>
      <c r="Y998" s="107"/>
      <c r="Z998" s="107"/>
    </row>
    <row r="999" ht="15.75" customHeight="1">
      <c r="A999" s="107"/>
      <c r="B999" s="107"/>
      <c r="C999" s="107"/>
      <c r="D999" s="107"/>
      <c r="E999" s="107"/>
      <c r="F999" s="107"/>
      <c r="G999" s="107"/>
      <c r="H999" s="107"/>
      <c r="I999" s="107"/>
      <c r="J999" s="107"/>
      <c r="K999" s="107"/>
      <c r="L999" s="107"/>
      <c r="M999" s="107"/>
      <c r="N999" s="107"/>
      <c r="O999" s="107"/>
      <c r="P999" s="107"/>
      <c r="Q999" s="107"/>
      <c r="R999" s="107"/>
      <c r="S999" s="107"/>
      <c r="T999" s="107"/>
      <c r="U999" s="107"/>
      <c r="V999" s="107"/>
      <c r="W999" s="107"/>
      <c r="X999" s="107"/>
      <c r="Y999" s="107"/>
      <c r="Z999" s="107"/>
    </row>
    <row r="1000" ht="15.75" customHeight="1">
      <c r="A1000" s="107"/>
      <c r="B1000" s="107"/>
      <c r="C1000" s="107"/>
      <c r="D1000" s="107"/>
      <c r="E1000" s="107"/>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row>
  </sheetData>
  <mergeCells count="57">
    <mergeCell ref="B27:B28"/>
    <mergeCell ref="C27:C28"/>
    <mergeCell ref="A34:L34"/>
    <mergeCell ref="A35:A38"/>
    <mergeCell ref="B35:B36"/>
    <mergeCell ref="A42:L42"/>
    <mergeCell ref="A44:L44"/>
    <mergeCell ref="A45:A49"/>
    <mergeCell ref="A50:L50"/>
    <mergeCell ref="A60:L60"/>
    <mergeCell ref="C79:C81"/>
    <mergeCell ref="A82:L82"/>
    <mergeCell ref="A84:L84"/>
    <mergeCell ref="A85:L85"/>
    <mergeCell ref="A66:A77"/>
    <mergeCell ref="B66:B72"/>
    <mergeCell ref="B76:B77"/>
    <mergeCell ref="C76:C77"/>
    <mergeCell ref="A78:L78"/>
    <mergeCell ref="A79:A81"/>
    <mergeCell ref="B79:B81"/>
    <mergeCell ref="F8:L8"/>
    <mergeCell ref="M8:X9"/>
    <mergeCell ref="H9:H10"/>
    <mergeCell ref="I9:I10"/>
    <mergeCell ref="J9:J10"/>
    <mergeCell ref="K9:K10"/>
    <mergeCell ref="A2:Z2"/>
    <mergeCell ref="B5:X5"/>
    <mergeCell ref="A8:A10"/>
    <mergeCell ref="B8:B10"/>
    <mergeCell ref="C8:C10"/>
    <mergeCell ref="D8:D10"/>
    <mergeCell ref="E8:E10"/>
    <mergeCell ref="L9:L10"/>
    <mergeCell ref="F9:F10"/>
    <mergeCell ref="G9:G10"/>
    <mergeCell ref="A11:A33"/>
    <mergeCell ref="B13:B14"/>
    <mergeCell ref="B15:B16"/>
    <mergeCell ref="B19:B22"/>
    <mergeCell ref="C19:C22"/>
    <mergeCell ref="A51:A59"/>
    <mergeCell ref="A61:A64"/>
    <mergeCell ref="B61:B63"/>
    <mergeCell ref="A65:L65"/>
    <mergeCell ref="Z61:Z63"/>
    <mergeCell ref="Z66:Z72"/>
    <mergeCell ref="Z76:Z77"/>
    <mergeCell ref="Z79:Z81"/>
    <mergeCell ref="Y8:Y10"/>
    <mergeCell ref="Z8:Z10"/>
    <mergeCell ref="Z13:Z14"/>
    <mergeCell ref="Z15:Z16"/>
    <mergeCell ref="Z19:Z22"/>
    <mergeCell ref="Z27:Z28"/>
    <mergeCell ref="Z51:Z53"/>
  </mergeCells>
  <printOptions horizontalCentered="1"/>
  <pageMargins bottom="0.7480314960629921" footer="0.0" header="0.0" left="0.8267716535433072" right="0.5118110236220472" top="0.7480314960629921"/>
  <pageSetup fitToHeight="0" paperSize="5" orientation="landscape"/>
  <drawing r:id="rId1"/>
</worksheet>
</file>